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Sheet2" sheetId="2" r:id="rId1"/>
    <sheet name="Sheet3" sheetId="3" r:id="rId2"/>
  </sheets>
  <externalReferences>
    <externalReference r:id="rId3"/>
  </externalReferences>
  <calcPr calcId="125725"/>
</workbook>
</file>

<file path=xl/calcChain.xml><?xml version="1.0" encoding="utf-8"?>
<calcChain xmlns="http://schemas.openxmlformats.org/spreadsheetml/2006/main">
  <c r="I162" i="2"/>
  <c r="G162"/>
  <c r="G163" s="1"/>
  <c r="J147"/>
  <c r="J162" s="1"/>
  <c r="J129"/>
  <c r="I129"/>
  <c r="I163" s="1"/>
  <c r="J62"/>
  <c r="H62"/>
  <c r="H163" s="1"/>
  <c r="F59"/>
  <c r="F163" s="1"/>
  <c r="E59"/>
  <c r="E163" s="1"/>
  <c r="D59"/>
  <c r="D163" s="1"/>
  <c r="J58"/>
  <c r="J57"/>
  <c r="J56"/>
  <c r="J55"/>
  <c r="J54"/>
  <c r="J53"/>
  <c r="J52"/>
  <c r="J51"/>
  <c r="J50"/>
  <c r="J49"/>
  <c r="J48"/>
  <c r="J47"/>
  <c r="J46"/>
  <c r="J45"/>
  <c r="J44"/>
  <c r="J43"/>
  <c r="J42"/>
  <c r="J41"/>
  <c r="J40"/>
  <c r="J39"/>
  <c r="J38"/>
  <c r="J37"/>
  <c r="J36"/>
  <c r="J35"/>
  <c r="J34"/>
  <c r="J33"/>
  <c r="J32"/>
  <c r="J31"/>
  <c r="J30"/>
  <c r="J29"/>
  <c r="J28"/>
  <c r="J27"/>
  <c r="J26"/>
  <c r="J25"/>
  <c r="J24"/>
  <c r="J23"/>
  <c r="J22"/>
  <c r="J21"/>
  <c r="J20"/>
  <c r="J19"/>
  <c r="J18"/>
  <c r="J17"/>
  <c r="J16"/>
  <c r="J15"/>
  <c r="J14"/>
  <c r="J13"/>
  <c r="J12"/>
  <c r="J11"/>
  <c r="J10"/>
  <c r="J9"/>
  <c r="J8"/>
  <c r="J7"/>
  <c r="J59" l="1"/>
  <c r="J163" s="1"/>
</calcChain>
</file>

<file path=xl/sharedStrings.xml><?xml version="1.0" encoding="utf-8"?>
<sst xmlns="http://schemas.openxmlformats.org/spreadsheetml/2006/main" count="327" uniqueCount="265">
  <si>
    <t>TT</t>
  </si>
  <si>
    <t>Nhà tài trợ</t>
  </si>
  <si>
    <t>Nội dung</t>
  </si>
  <si>
    <t>Hình thức tài trợ</t>
  </si>
  <si>
    <t>Số tiền</t>
  </si>
  <si>
    <t>SL bữa cơm</t>
  </si>
  <si>
    <t>SL bữa cháo</t>
  </si>
  <si>
    <t>SL bữa cơm chay</t>
  </si>
  <si>
    <t>SL quà</t>
  </si>
  <si>
    <t>Trang TBYT</t>
  </si>
  <si>
    <t>SL bệnh nhi nhận tài trợ kinh phí</t>
  </si>
  <si>
    <t>Tài trợ bữa ăn (cháo: 10.000đ/suất, cơm thường : 25.000đ/suất, cơm chay:15.000đ/suất)</t>
  </si>
  <si>
    <t>Gamer</t>
  </si>
  <si>
    <t>Thiện Tâm Đức</t>
  </si>
  <si>
    <t>Phát 1000s cháo tại căntin</t>
  </si>
  <si>
    <t>Anh Tuấn - Tâm Kiên Định</t>
  </si>
  <si>
    <t>Con đường vàng</t>
  </si>
  <si>
    <t>Phát 500s cháo tại căntin</t>
  </si>
  <si>
    <t>Nhóm Kết nối yêu thương</t>
  </si>
  <si>
    <t>Nhóm Khai Tâm</t>
  </si>
  <si>
    <t>Cô Hà</t>
  </si>
  <si>
    <t>Phát 200s cháo tại căntin</t>
  </si>
  <si>
    <t>Nhóm Thiện tâm Thành</t>
  </si>
  <si>
    <t>Phát 800s cháo tại căntin</t>
  </si>
  <si>
    <t>Nhóm Thiện Tâm Hn</t>
  </si>
  <si>
    <t>Truyền hình STV</t>
  </si>
  <si>
    <t>Phát 300s cháo tại căntin</t>
  </si>
  <si>
    <t>Chùa Thái Cam</t>
  </si>
  <si>
    <t>Bà Khánh</t>
  </si>
  <si>
    <t>Phát 200s cơm chay tại căntin</t>
  </si>
  <si>
    <t>Anh Hưng</t>
  </si>
  <si>
    <t>Phát 100s cơm tại căntin</t>
  </si>
  <si>
    <t>Thiện Tâm Ngọc Thụy</t>
  </si>
  <si>
    <t>Phát 100s cháo, 50 cơm tại căntin</t>
  </si>
  <si>
    <t>Gia đình chị Lê Anh, Tuyết</t>
  </si>
  <si>
    <t>Chùa Chân Tiên</t>
  </si>
  <si>
    <t>Phát 600 cơm chay tại căntin</t>
  </si>
  <si>
    <t>Phát 100s cháo tại căntin</t>
  </si>
  <si>
    <t>Thời trang KB</t>
  </si>
  <si>
    <t>Phát 500 cơm tại căntin</t>
  </si>
  <si>
    <t>Học Viện Chính Trị CAND</t>
  </si>
  <si>
    <t>Nhóm Cocolin</t>
  </si>
  <si>
    <t>Phát 200 cơm tại căntin</t>
  </si>
  <si>
    <t>Cienco4</t>
  </si>
  <si>
    <t>Phát 200 cháo tại căntin</t>
  </si>
  <si>
    <t>CLB Nhân ái Tâm Thanh</t>
  </si>
  <si>
    <t>Cty Autodaily</t>
  </si>
  <si>
    <t>ĐTN phường Khương Đình</t>
  </si>
  <si>
    <t>Phát 100 cơm tại căntin</t>
  </si>
  <si>
    <t>Cục trại giam c45 -c83</t>
  </si>
  <si>
    <t>Ctđ  P.Ngọc Hà</t>
  </si>
  <si>
    <t>Cty Dược Phẩm Đông Đô</t>
  </si>
  <si>
    <t>Chi hội 14 Phường Thịnh Quang</t>
  </si>
  <si>
    <t>Hội Phụ nữ thiện tâm phường Khương Thượng</t>
  </si>
  <si>
    <t>Phát 50s cháo tại căntin</t>
  </si>
  <si>
    <t>Vietinbank</t>
  </si>
  <si>
    <t>Phát 15000s cháo tại căntin</t>
  </si>
  <si>
    <t>Gia đình Linh Sơn</t>
  </si>
  <si>
    <t>Nhà hàng Maisonsen</t>
  </si>
  <si>
    <t>Phát 2362s cơm cho bệnh nhân khó khăn tại căntin</t>
  </si>
  <si>
    <t>Quỹ An vui hạnh phúc</t>
  </si>
  <si>
    <t>Phát 1550s cơm cho bệnh nhân khó khăn tại căntin</t>
  </si>
  <si>
    <t>Trái Tim nhân ái</t>
  </si>
  <si>
    <t>Phát 560 cơm tại căntin</t>
  </si>
  <si>
    <t>Tổng</t>
  </si>
  <si>
    <t>Thiết bị y tế</t>
  </si>
  <si>
    <t>Tài trợ kinh phí điều trị</t>
  </si>
  <si>
    <t>Nhóm Thiện Anh</t>
  </si>
  <si>
    <t xml:space="preserve">Thăm hỏi và hỗ trợ kinh phí điều trị cho 02 bệnh nhân có hoàn cảnh  khó khăn </t>
  </si>
  <si>
    <t xml:space="preserve">Thăm hỏi và hỗ trợ kinh phí điều trị cho 40 bệnh nhân có hoàn cảnh  khó khăn </t>
  </si>
  <si>
    <t>Sen Xanh</t>
  </si>
  <si>
    <t xml:space="preserve">Thăm hỏi và hỗ trợ kinh phí điều trị cho 39 bệnh nhân có hoàn cảnh  khó khăn </t>
  </si>
  <si>
    <t xml:space="preserve">Thăm hỏi và hỗ trợ kinh phí điều trị cho 05 bệnh nhân có hoàn cảnh  khó khăn </t>
  </si>
  <si>
    <t xml:space="preserve">Thăm hỏi và hỗ trợ kinh phí điều trị cho 3 bệnh nhân có hoàn cảnh  khó khăn </t>
  </si>
  <si>
    <t>Facebook Cô Cầm</t>
  </si>
  <si>
    <t xml:space="preserve">Thăm hỏi và hỗ trợ kinh phí điều trị cho 10 bệnh nhân có hoàn cảnh  khó khăn </t>
  </si>
  <si>
    <t xml:space="preserve">Thăm hỏi và hỗ trợ kinh phí điều trị cho 5 bệnh nhân có hoàn cảnh  khó khăn </t>
  </si>
  <si>
    <t>Tâm Sáng</t>
  </si>
  <si>
    <t xml:space="preserve">Thăm hỏi và hỗ trợ kinh phí điều trị cho 13bệnh nhân có hoàn cảnh  khó khăn </t>
  </si>
  <si>
    <t>Gia đình cô Hà</t>
  </si>
  <si>
    <t xml:space="preserve">Thăm hỏi và hỗ trợ kinh phí điều trị cho 03 bệnh nhân có hoàn cảnh  khó khăn </t>
  </si>
  <si>
    <t>Hội Thiện Nguyện Phường Khương Thượng</t>
  </si>
  <si>
    <t xml:space="preserve">Thăm hỏi và hỗ trợ kinh phí điều trị cho 06 bệnh nhân có hoàn cảnh  khó khăn </t>
  </si>
  <si>
    <t>Nụ Cười Trẻ Thơ</t>
  </si>
  <si>
    <t xml:space="preserve">Thăm hỏi và hỗ trợ kinh phí điều trị cho 12 bệnh nhân có hoàn cảnh  khó khăn </t>
  </si>
  <si>
    <t xml:space="preserve">Thăm hỏi và hỗ trợ kinh phí điều trị cho 15 bệnh nhân có hoàn cảnh  khó khăn </t>
  </si>
  <si>
    <t>Mr Lee &amp; Soon</t>
  </si>
  <si>
    <t>Thăm hỏi và hỗ trợ kinh phí điều trị cho bệnh nhân có hoàn cảnh  khó khăn Đinh Văn Sơn</t>
  </si>
  <si>
    <t>For Children</t>
  </si>
  <si>
    <t>CLB Tâm Việt</t>
  </si>
  <si>
    <t>Tài trợ các phần quà</t>
  </si>
  <si>
    <t>suất cơm</t>
  </si>
  <si>
    <t>suất cháo</t>
  </si>
  <si>
    <t>suất cơm chay</t>
  </si>
  <si>
    <t>suất quà</t>
  </si>
  <si>
    <t>TBYT</t>
  </si>
  <si>
    <t>bệnh nhi</t>
  </si>
  <si>
    <t>đồng</t>
  </si>
  <si>
    <t>PHÒNG CÔNG TÁC XÃ HỘI</t>
  </si>
  <si>
    <t>DƯƠNG THỊ MINH THU</t>
  </si>
  <si>
    <t>CẬP NHẬT TÀI TRỢ THÁNG 9.2017</t>
  </si>
  <si>
    <t>Phát 600s cháo, 100 cơm tại căntin</t>
  </si>
  <si>
    <t>Phát 600s cơm chay tại căntin</t>
  </si>
  <si>
    <t>Phát 280s cháo tại căntin</t>
  </si>
  <si>
    <t>Phát 1950s cháo tại căntin</t>
  </si>
  <si>
    <t>Phát 500s cháo, 600s cơm  tại căntin</t>
  </si>
  <si>
    <t>Phát 750s cháo tại căntin</t>
  </si>
  <si>
    <t>Phát 100s cơm chay tại căntin</t>
  </si>
  <si>
    <t>Gia đình chị Giang</t>
  </si>
  <si>
    <t>Kỳ Anh Trang</t>
  </si>
  <si>
    <t>Phát 200s cơm cho bệnh nhân khó khăn tại căntin</t>
  </si>
  <si>
    <t>Chấp Cánh Ước mơ</t>
  </si>
  <si>
    <t>Phát466s cơm cho bệnh nhân khó khăn tại căntin</t>
  </si>
  <si>
    <t>Hội Thiện nguyện Huyện Đông Anh</t>
  </si>
  <si>
    <t>Phát 100s cháo, 100 cơm tại căntin</t>
  </si>
  <si>
    <t>Bồ Đề Tâm</t>
  </si>
  <si>
    <t>Phát 150s cháo tại căntin</t>
  </si>
  <si>
    <t>Nhóm chị Bắc</t>
  </si>
  <si>
    <t>Quỳnh Hoa Trần</t>
  </si>
  <si>
    <t>Phát 150 cơm tại căntin</t>
  </si>
  <si>
    <t>Gia đình chị Vân Anh</t>
  </si>
  <si>
    <t>Chiị Bùi Thanh Huyền</t>
  </si>
  <si>
    <t>Phát 300 cơm tại căntin</t>
  </si>
  <si>
    <t>FB cô Cầm</t>
  </si>
  <si>
    <t>TT tìm kiếm cứu nạn hằng hải</t>
  </si>
  <si>
    <t>Nhóm Từ Ân</t>
  </si>
  <si>
    <t>Nhóm Ấm vùng cao</t>
  </si>
  <si>
    <t>Nhóm chị Quỳnh</t>
  </si>
  <si>
    <t>Chị Hương Cầu Đông</t>
  </si>
  <si>
    <t>Nhóm Thiện Đức</t>
  </si>
  <si>
    <t>Phát 1200 cơm tại căntin</t>
  </si>
  <si>
    <t xml:space="preserve">Thăm hỏi và hỗ trợ kinh phí điều trị cho bệnh nhân có hoàn cảnh  khó khăn </t>
  </si>
  <si>
    <t>Công ty Vương Trúc Anh</t>
  </si>
  <si>
    <t xml:space="preserve">Thăm hỏi và hỗ trợ kinh phí điều trị cho 6 bệnh nhân có hoàn cảnh  khó khăn </t>
  </si>
  <si>
    <t>Công ty Shopee</t>
  </si>
  <si>
    <t>Chiị Hương và Các bạn</t>
  </si>
  <si>
    <t xml:space="preserve">Thăm hỏi và hỗ trợ kinh phí điều trị cho 26 bệnh nhân có hoàn cảnh  khó khăn </t>
  </si>
  <si>
    <t>Gia đình Anh Đức Phương</t>
  </si>
  <si>
    <t>Anh Phan Tuấn Anh</t>
  </si>
  <si>
    <t>Chị Lan Anh và Chị Hằng</t>
  </si>
  <si>
    <t>Thăm hỏi và hỗ trợ kinh phí điều trị cho  bệnh nhân có hoàn cảnh  khó khăn  Nguyến Thị Phương Anh</t>
  </si>
  <si>
    <t>Bà Guột</t>
  </si>
  <si>
    <t>Chị Khuyên và Các bạn</t>
  </si>
  <si>
    <t xml:space="preserve">Thăm hỏi và hỗ trợ kinh phí điều trị cho 27 bệnh nhân có hoàn cảnh  khó khăn </t>
  </si>
  <si>
    <t>Wellspring</t>
  </si>
  <si>
    <t xml:space="preserve">Thăm hỏi và hỗ trợ kinh phí điều trị cho 20 bệnh nhân có hoàn cảnh  khó khăn </t>
  </si>
  <si>
    <t xml:space="preserve">Thăm hỏi và hỗ trợ kinh phí điều trị cho 1 bệnh nhân có hoàn cảnh  khó khăn Đoàn Mạnh Giỏi </t>
  </si>
  <si>
    <t>Nhóm Chị Cao Thị Tuyết</t>
  </si>
  <si>
    <t>Gia đình chị Nguyệt</t>
  </si>
  <si>
    <t>Hội sinh viên ở Laussanne Thụy Sĩ</t>
  </si>
  <si>
    <t xml:space="preserve">Thăm hỏi và hỗ trợ kinh phí điều trị cho 8 bệnh nhân có hoàn cảnh  khó khăn </t>
  </si>
  <si>
    <t xml:space="preserve">Thăm hỏi và hỗ trợ kinh phí điều trị cho 2 bệnh nhân có hoàn cảnh  khó khăn </t>
  </si>
  <si>
    <t>Gia đình chị Huyền</t>
  </si>
  <si>
    <t>Những trái tim ấm áp</t>
  </si>
  <si>
    <t xml:space="preserve">Thăm hỏi và hỗ trợ kinh phí điều trị cho 60 bệnh nhân có hoàn cảnh  khó khăn </t>
  </si>
  <si>
    <t>Đoàn Thị Điểm</t>
  </si>
  <si>
    <t>Chị Hoa chị Hương</t>
  </si>
  <si>
    <t>Chị Trang và Gđ</t>
  </si>
  <si>
    <t>My Ngọc</t>
  </si>
  <si>
    <t>Chia sẻ yêu thương HN</t>
  </si>
  <si>
    <t>Thăm hỏi và hỗ trợ kinh phí điều trị cho 1 bệnh nhân có hoàn cảnh  khó khăn Nguyễn Văn Vũ</t>
  </si>
  <si>
    <t>GĐ Chị Phan Ngọc Trâm</t>
  </si>
  <si>
    <t>Thăm hỏi và hỗ trợ kinh phí điều trị cho bệnh nhân có hoàn cảnh  khó khăn Đỗ Ánh Hồng</t>
  </si>
  <si>
    <t>Ông Nguyễn Hải Long</t>
  </si>
  <si>
    <t>Bảo hiểm Quân đội Mic</t>
  </si>
  <si>
    <t>Cty dịch vụ Hoàng Phát</t>
  </si>
  <si>
    <t>Ngân hàng Tiên Phong</t>
  </si>
  <si>
    <t>Trường mầm non họa mi</t>
  </si>
  <si>
    <t>Chị Phương và Thày Andy</t>
  </si>
  <si>
    <t>Nhóm Facebook bác Cầm</t>
  </si>
  <si>
    <t>Gia đình anh Tùng</t>
  </si>
  <si>
    <t>Anh Nguyễn Ánh Cường</t>
  </si>
  <si>
    <t>Thăm hỏi và hỗ trợ kinh phí điều trị cho bệnh nhân có hoàn cảnh  khó khăn Lê Hữu Thế Duyệt</t>
  </si>
  <si>
    <t>Cháu Minh Đức</t>
  </si>
  <si>
    <t xml:space="preserve">Thăm hỏi và hỗ trợ kinh phí điều trị cho bệnh nhân có hoàn cảnh  khó khăn Phạm Thị Thanh Hoa </t>
  </si>
  <si>
    <t>Gia đình chị Trang</t>
  </si>
  <si>
    <t xml:space="preserve">Thăm hỏi và hỗ trợ kinh phí điều trị cho 13 bệnh nhân có hoàn cảnh  khó khăn </t>
  </si>
  <si>
    <t>Cty CNC</t>
  </si>
  <si>
    <t>Cty TNHH kho vận Danco</t>
  </si>
  <si>
    <t>Gia đình Bác Tuấn</t>
  </si>
  <si>
    <t>Kết nối yêu thương</t>
  </si>
  <si>
    <t>Thăm hỏi và hỗ trợ kinh phí điều trị cho bệnh nhân có hoàn cảnh  khó khăn Thào Anh Tuấn</t>
  </si>
  <si>
    <t>Gia đình Vũ Anh Tuấn và Thu Hằng</t>
  </si>
  <si>
    <t>Gia đình chị Trâm, chị Tâm</t>
  </si>
  <si>
    <t>Hải Triều Âm</t>
  </si>
  <si>
    <t xml:space="preserve">Thăm hỏi và hỗ trợ kinh phí điều trị cho 116 bệnh nhân có hoàn cảnh  khó khăn </t>
  </si>
  <si>
    <t>Công Ty Nhựa đông Á</t>
  </si>
  <si>
    <t>Phụ nữ TT Vietel</t>
  </si>
  <si>
    <t>Thăm hỏi và hỗ trợ kinh phí điều trị cho bệnh nhân có hoàn cảnh  khó khăn Ma Văn Khởi</t>
  </si>
  <si>
    <t>Thăm hỏi và hỗ trợ kinh phí điều trị cho 1bệnh nhân có hoàn cảnh  khó khăn  Hoàng Ngọc Tú</t>
  </si>
  <si>
    <t>Bà Nguyễn Thị Lợi</t>
  </si>
  <si>
    <t xml:space="preserve">Thăm hỏi và hỗ trợ kinh phí điều trị cho 21 bệnh nhân có hoàn cảnh  khó khăn </t>
  </si>
  <si>
    <t>Ngân hàng Ocean Bank</t>
  </si>
  <si>
    <t xml:space="preserve">Thăm hỏi và hỗ trợ kinh phí điều trị cho 11 bệnh nhân có hoàn cảnh  khó khăn </t>
  </si>
  <si>
    <t>Thăm hỏi và hỗ trợ kinh phí điều trị cho  bệnh nhân có hoàn cảnh  khó khăn Bàn Thị Sềnh</t>
  </si>
  <si>
    <t>CT CNTT Điện lực HN</t>
  </si>
  <si>
    <t>Cty VK</t>
  </si>
  <si>
    <t xml:space="preserve">Thăm hỏi và hỗ trợ kinh phí điều trị cho 4 bệnh nhân có hoàn cảnh  khó khăn </t>
  </si>
  <si>
    <t>TT Phối hợp tìm kiếm cứu nạn VN</t>
  </si>
  <si>
    <t>Chị Võ Ngọc Thủy</t>
  </si>
  <si>
    <t>Mai Hoa và Gđ</t>
  </si>
  <si>
    <t>Thăm hỏi và hỗ trợ kinh phí điều trị cho bệnh nhân có hoàn cảnh  khó khăn Hồ Như Quỳnh</t>
  </si>
  <si>
    <t>Nhà Hàng Chay Ưu Đàm</t>
  </si>
  <si>
    <t xml:space="preserve">Thăm hỏi và hỗ trợ kinh phí điều trị cho 04 bệnh nhân có hoàn cảnh  khó khăn </t>
  </si>
  <si>
    <t>Thiện Anh</t>
  </si>
  <si>
    <t>Cty Cơ điện Xây Dựng CTCP</t>
  </si>
  <si>
    <t>Thăm hỏi và hỗ trợ kinh phí điều trị cho 1 bệnh nhân có hoàn cảnh  khó khăn Nguyễn Đức Quân</t>
  </si>
  <si>
    <t>Bảo hiểm XH VN</t>
  </si>
  <si>
    <t xml:space="preserve">Thăm hỏi và hỗ trợ kinh phí điều trị cho 25 bệnh nhân có hoàn cảnh  khó khăn </t>
  </si>
  <si>
    <t>Viện chiến lược chính sách tài nguyên môi trường</t>
  </si>
  <si>
    <t>Tặng 35 suất quà gồm sữa bánh và đồ chơi cho bệnh nhân khoa chỉnh hình nhi</t>
  </si>
  <si>
    <t>Shopee</t>
  </si>
  <si>
    <t>Tặng 35 suất quà gồm 8 hộp sữa tươi và 2 bánh trung thu cho bệnh nhân khoa PHCN, A5</t>
  </si>
  <si>
    <t>Anh Sỹ Quảng Ninh</t>
  </si>
  <si>
    <t>Tặng 14 hộp sữa công thức XO loại 900g cho bệnh nhân có hoàn cảnh khó khăn</t>
  </si>
  <si>
    <t>Tặng 350 suất quà cho bệnh nhân khoa Sơ Sinh, Miễn Dịch, THSM, TMH, Mắt, Hô hấp DN3</t>
  </si>
  <si>
    <t>Haie Triều Âm</t>
  </si>
  <si>
    <t>Tặng 116 suất quà cho bệnh nhân HSN, HSHH</t>
  </si>
  <si>
    <t>Chị Nhàn</t>
  </si>
  <si>
    <t>Tăng 180 suất quà cho bệnh nhân khoa Truyền nhiễm và A16</t>
  </si>
  <si>
    <t>Chùa Lủ</t>
  </si>
  <si>
    <t>Tăng 300 suất quà cho bệnh nhân khó khăn và bệnh nhân khoa PHCN, Tâm bệnh, YHCT</t>
  </si>
  <si>
    <t>Chị Hoa</t>
  </si>
  <si>
    <t>Tặng 100 suất quà bánh sữa cho các bệnh nhân khoa A12,A7, A8</t>
  </si>
  <si>
    <t>Nhóm Bé Thơ</t>
  </si>
  <si>
    <t>Tặng 37 suất quà và lì xì 200.000</t>
  </si>
  <si>
    <t>Học viện Ngân Hàng</t>
  </si>
  <si>
    <t>Tặng 104 suất quà bánh sữa cho các bệnh nhân khoa A9 và YHCT, Miễn Dịch</t>
  </si>
  <si>
    <t>Cty BH Manulife</t>
  </si>
  <si>
    <t>Tặng 150 suất quà gồm 8 hộp sữa tươi và 2 bánh trung thu, đèn ông sao cho bệnh nhân khoa A14, A15, THSM, Mắt, RHM</t>
  </si>
  <si>
    <t>Cty Ẩm thực Mặt Trời Đỏ</t>
  </si>
  <si>
    <t>Tặng 200 suất quà bánh sữa cho các bệnh nhân khoa A11, A9, YHCT, A3, CHN</t>
  </si>
  <si>
    <t>NHóm Chung tay</t>
  </si>
  <si>
    <t>Tặng 104 suất quà bánh sữa cho các bệnh nhân khoa A15, THSM,RHM, Mắt và  Miễn Dịch</t>
  </si>
  <si>
    <t>Trần Diệu Linh</t>
  </si>
  <si>
    <t>Tặng 100 suất quà bánh sữa cho các bệnh nhân khoa A9 và YHCT, A11</t>
  </si>
  <si>
    <t>Tặng 200 suất  sữa cho các bệnh nhân khoa A13, YHCT, A9, A12, A7, A8</t>
  </si>
  <si>
    <t>Hãng phim tài liệu Vn và trường quay Cổ Loa</t>
  </si>
  <si>
    <t>Tặng 50 suất lì xì 100.000đ và 8 suất lì xì 200.000đ cho bệnh nhân khoa Thần Kinh</t>
  </si>
  <si>
    <t>Nhóm chị Hà</t>
  </si>
  <si>
    <t>Tặng 55 suất lì xì 500.000đ cho bệnh nhân khoa A14 và 70 suất sữa cho bệnh nhân khoa A16</t>
  </si>
  <si>
    <t>Tặng 88 suất sữa cho bệnh nhân khoa A13, A3</t>
  </si>
  <si>
    <t>Tặng 70 suất sữa cho bệnh nhân khoa A14</t>
  </si>
  <si>
    <t>Tặng 20 suất sữa cho bệnh nhân khó khăn</t>
  </si>
  <si>
    <t>Nhóm chị Yến và các bạn</t>
  </si>
  <si>
    <t>Tặng 94 suất quà gồm 01 thùng mì tôm, bánh sữa và lì xì 100.000đ cho bệnh nhân A9, A14</t>
  </si>
  <si>
    <t>Thiên tâm Hà nội</t>
  </si>
  <si>
    <t xml:space="preserve">Tặng 200 suất quà cho bệnh nhân  </t>
  </si>
  <si>
    <t xml:space="preserve">Tặng 100 suất quà cho bệnh nhân  </t>
  </si>
  <si>
    <t>Thiêện Tâm Thành</t>
  </si>
  <si>
    <t>Tặng 100 suất quà cho bệnh nhân  CCCĐ</t>
  </si>
  <si>
    <t>Văn Phòng LS Doanh Thương</t>
  </si>
  <si>
    <t>Chi Đoàn BHXH VN</t>
  </si>
  <si>
    <t>Tặng 100 suất quà cho bệnh nhân  khoa khám và điều trị ban ngày</t>
  </si>
  <si>
    <t>Cty Dược phẩm Gia Minh</t>
  </si>
  <si>
    <t>Tặng 71 suất quà bánh sữa và lì xì 200.000đ cho bệnh nhân  khoa A14</t>
  </si>
  <si>
    <t>Trường PTTH Thăng Long</t>
  </si>
  <si>
    <t>Tặng 50 suất quà cho bệnh nhân  khoa A13</t>
  </si>
  <si>
    <t>Nhóm chị Hương</t>
  </si>
  <si>
    <t>Tặng 80 suất quà bánh Trung thu và 200.000đ cho bệnh nhân  khoa A7, A12</t>
  </si>
  <si>
    <t>Tông Cty Điện Cơ Xây Dựng CTCP</t>
  </si>
  <si>
    <t>Tặng 110 suất quà lì xì 500.000đ cho bệnh nhân  khoa A13,A5</t>
  </si>
  <si>
    <t>Chị Hằng</t>
  </si>
  <si>
    <t>Tặng 250 suất quà bánh Trung thu và 200.000đ cho bệnh nhân  khoa A2</t>
  </si>
  <si>
    <t>(Bằng chữ: Một tỷ bốn trăm năm mươi tư triệu sáu trăm ngàn đồng./.)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</si>
</sst>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name val="Times New Roman"/>
      <family val="1"/>
    </font>
    <font>
      <b/>
      <sz val="13"/>
      <name val="Times New Roman"/>
      <family val="1"/>
    </font>
    <font>
      <sz val="13"/>
      <name val="Times New Roman"/>
      <family val="1"/>
    </font>
    <font>
      <b/>
      <sz val="12"/>
      <name val="Times New Roman"/>
      <family val="1"/>
    </font>
    <font>
      <sz val="13"/>
      <color theme="1"/>
      <name val="Times New Roman"/>
      <family val="1"/>
    </font>
    <font>
      <i/>
      <sz val="12"/>
      <name val="Times New Roman"/>
      <family val="1"/>
    </font>
    <font>
      <sz val="12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0">
    <xf numFmtId="0" fontId="0" fillId="0" borderId="0" xfId="0"/>
    <xf numFmtId="0" fontId="2" fillId="0" borderId="0" xfId="0" applyFont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vertical="center" wrapText="1"/>
    </xf>
    <xf numFmtId="164" fontId="5" fillId="0" borderId="2" xfId="1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vertical="center" wrapText="1"/>
    </xf>
    <xf numFmtId="0" fontId="4" fillId="3" borderId="2" xfId="0" applyFont="1" applyFill="1" applyBorder="1" applyAlignment="1">
      <alignment horizontal="left" vertical="center" wrapText="1"/>
    </xf>
    <xf numFmtId="164" fontId="5" fillId="0" borderId="2" xfId="1" applyNumberFormat="1" applyFont="1" applyBorder="1" applyAlignment="1">
      <alignment horizontal="center" vertical="center" wrapText="1"/>
    </xf>
    <xf numFmtId="164" fontId="5" fillId="3" borderId="2" xfId="1" applyNumberFormat="1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5" fillId="0" borderId="2" xfId="0" applyFont="1" applyBorder="1" applyAlignment="1">
      <alignment vertical="center" wrapText="1"/>
    </xf>
    <xf numFmtId="0" fontId="5" fillId="4" borderId="5" xfId="0" applyFont="1" applyFill="1" applyBorder="1" applyAlignment="1">
      <alignment vertical="center" wrapText="1"/>
    </xf>
    <xf numFmtId="0" fontId="5" fillId="4" borderId="5" xfId="0" applyFont="1" applyFill="1" applyBorder="1" applyAlignment="1">
      <alignment horizontal="center" vertical="center" wrapText="1"/>
    </xf>
    <xf numFmtId="164" fontId="5" fillId="4" borderId="6" xfId="1" applyNumberFormat="1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4" fillId="2" borderId="5" xfId="0" applyFont="1" applyFill="1" applyBorder="1" applyAlignment="1">
      <alignment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center" vertical="center" wrapText="1"/>
    </xf>
    <xf numFmtId="164" fontId="4" fillId="0" borderId="2" xfId="1" applyNumberFormat="1" applyFont="1" applyBorder="1" applyAlignment="1">
      <alignment horizontal="center" vertical="center" wrapText="1"/>
    </xf>
    <xf numFmtId="0" fontId="5" fillId="0" borderId="2" xfId="0" applyFont="1" applyBorder="1"/>
    <xf numFmtId="0" fontId="6" fillId="0" borderId="0" xfId="0" applyFont="1"/>
    <xf numFmtId="0" fontId="9" fillId="0" borderId="0" xfId="0" applyFont="1" applyAlignment="1">
      <alignment horizontal="center"/>
    </xf>
    <xf numFmtId="0" fontId="0" fillId="0" borderId="0" xfId="0" applyFill="1"/>
    <xf numFmtId="0" fontId="0" fillId="0" borderId="0" xfId="0" applyAlignment="1">
      <alignment vertical="center" wrapText="1"/>
    </xf>
    <xf numFmtId="164" fontId="0" fillId="0" borderId="0" xfId="1" applyNumberFormat="1" applyFont="1"/>
    <xf numFmtId="0" fontId="4" fillId="2" borderId="4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4" fillId="2" borderId="6" xfId="0" applyFont="1" applyFill="1" applyBorder="1" applyAlignment="1">
      <alignment horizontal="left" vertical="center" wrapText="1"/>
    </xf>
    <xf numFmtId="0" fontId="4" fillId="4" borderId="4" xfId="0" applyFont="1" applyFill="1" applyBorder="1" applyAlignment="1">
      <alignment horizontal="left" vertical="center"/>
    </xf>
    <xf numFmtId="0" fontId="4" fillId="4" borderId="5" xfId="0" applyFont="1" applyFill="1" applyBorder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17/B&#7918;A%20C&#416;M,%20CH&#193;O%20CHO%20BN/C&#417;m%20C&#259;ng%20tin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Nhà TT"/>
      <sheetName val="T1"/>
      <sheetName val="T2"/>
      <sheetName val="T3"/>
      <sheetName val="T4"/>
      <sheetName val="T5"/>
      <sheetName val="T6"/>
      <sheetName val="T7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2:K204"/>
  <sheetViews>
    <sheetView tabSelected="1" topLeftCell="A160" workbookViewId="0">
      <selection activeCell="K166" sqref="K166:K168"/>
    </sheetView>
  </sheetViews>
  <sheetFormatPr defaultRowHeight="15"/>
  <cols>
    <col min="1" max="1" width="4.28515625" customWidth="1"/>
    <col min="2" max="2" width="24.28515625" customWidth="1"/>
    <col min="3" max="3" width="30.7109375" customWidth="1"/>
    <col min="4" max="4" width="7.5703125" customWidth="1"/>
    <col min="5" max="6" width="7.5703125" style="1" customWidth="1"/>
    <col min="7" max="8" width="7" customWidth="1"/>
    <col min="9" max="9" width="8" customWidth="1"/>
    <col min="10" max="10" width="16.7109375" customWidth="1"/>
    <col min="11" max="12" width="8.5703125" customWidth="1"/>
    <col min="13" max="13" width="8.28515625" customWidth="1"/>
    <col min="257" max="257" width="4.28515625" customWidth="1"/>
    <col min="258" max="258" width="24.28515625" customWidth="1"/>
    <col min="259" max="259" width="30.7109375" customWidth="1"/>
    <col min="260" max="262" width="7.5703125" customWidth="1"/>
    <col min="263" max="264" width="7" customWidth="1"/>
    <col min="265" max="265" width="8" customWidth="1"/>
    <col min="266" max="266" width="16.7109375" customWidth="1"/>
    <col min="267" max="268" width="8.5703125" customWidth="1"/>
    <col min="269" max="269" width="8.28515625" customWidth="1"/>
    <col min="513" max="513" width="4.28515625" customWidth="1"/>
    <col min="514" max="514" width="24.28515625" customWidth="1"/>
    <col min="515" max="515" width="30.7109375" customWidth="1"/>
    <col min="516" max="518" width="7.5703125" customWidth="1"/>
    <col min="519" max="520" width="7" customWidth="1"/>
    <col min="521" max="521" width="8" customWidth="1"/>
    <col min="522" max="522" width="16.7109375" customWidth="1"/>
    <col min="523" max="524" width="8.5703125" customWidth="1"/>
    <col min="525" max="525" width="8.28515625" customWidth="1"/>
    <col min="769" max="769" width="4.28515625" customWidth="1"/>
    <col min="770" max="770" width="24.28515625" customWidth="1"/>
    <col min="771" max="771" width="30.7109375" customWidth="1"/>
    <col min="772" max="774" width="7.5703125" customWidth="1"/>
    <col min="775" max="776" width="7" customWidth="1"/>
    <col min="777" max="777" width="8" customWidth="1"/>
    <col min="778" max="778" width="16.7109375" customWidth="1"/>
    <col min="779" max="780" width="8.5703125" customWidth="1"/>
    <col min="781" max="781" width="8.28515625" customWidth="1"/>
    <col min="1025" max="1025" width="4.28515625" customWidth="1"/>
    <col min="1026" max="1026" width="24.28515625" customWidth="1"/>
    <col min="1027" max="1027" width="30.7109375" customWidth="1"/>
    <col min="1028" max="1030" width="7.5703125" customWidth="1"/>
    <col min="1031" max="1032" width="7" customWidth="1"/>
    <col min="1033" max="1033" width="8" customWidth="1"/>
    <col min="1034" max="1034" width="16.7109375" customWidth="1"/>
    <col min="1035" max="1036" width="8.5703125" customWidth="1"/>
    <col min="1037" max="1037" width="8.28515625" customWidth="1"/>
    <col min="1281" max="1281" width="4.28515625" customWidth="1"/>
    <col min="1282" max="1282" width="24.28515625" customWidth="1"/>
    <col min="1283" max="1283" width="30.7109375" customWidth="1"/>
    <col min="1284" max="1286" width="7.5703125" customWidth="1"/>
    <col min="1287" max="1288" width="7" customWidth="1"/>
    <col min="1289" max="1289" width="8" customWidth="1"/>
    <col min="1290" max="1290" width="16.7109375" customWidth="1"/>
    <col min="1291" max="1292" width="8.5703125" customWidth="1"/>
    <col min="1293" max="1293" width="8.28515625" customWidth="1"/>
    <col min="1537" max="1537" width="4.28515625" customWidth="1"/>
    <col min="1538" max="1538" width="24.28515625" customWidth="1"/>
    <col min="1539" max="1539" width="30.7109375" customWidth="1"/>
    <col min="1540" max="1542" width="7.5703125" customWidth="1"/>
    <col min="1543" max="1544" width="7" customWidth="1"/>
    <col min="1545" max="1545" width="8" customWidth="1"/>
    <col min="1546" max="1546" width="16.7109375" customWidth="1"/>
    <col min="1547" max="1548" width="8.5703125" customWidth="1"/>
    <col min="1549" max="1549" width="8.28515625" customWidth="1"/>
    <col min="1793" max="1793" width="4.28515625" customWidth="1"/>
    <col min="1794" max="1794" width="24.28515625" customWidth="1"/>
    <col min="1795" max="1795" width="30.7109375" customWidth="1"/>
    <col min="1796" max="1798" width="7.5703125" customWidth="1"/>
    <col min="1799" max="1800" width="7" customWidth="1"/>
    <col min="1801" max="1801" width="8" customWidth="1"/>
    <col min="1802" max="1802" width="16.7109375" customWidth="1"/>
    <col min="1803" max="1804" width="8.5703125" customWidth="1"/>
    <col min="1805" max="1805" width="8.28515625" customWidth="1"/>
    <col min="2049" max="2049" width="4.28515625" customWidth="1"/>
    <col min="2050" max="2050" width="24.28515625" customWidth="1"/>
    <col min="2051" max="2051" width="30.7109375" customWidth="1"/>
    <col min="2052" max="2054" width="7.5703125" customWidth="1"/>
    <col min="2055" max="2056" width="7" customWidth="1"/>
    <col min="2057" max="2057" width="8" customWidth="1"/>
    <col min="2058" max="2058" width="16.7109375" customWidth="1"/>
    <col min="2059" max="2060" width="8.5703125" customWidth="1"/>
    <col min="2061" max="2061" width="8.28515625" customWidth="1"/>
    <col min="2305" max="2305" width="4.28515625" customWidth="1"/>
    <col min="2306" max="2306" width="24.28515625" customWidth="1"/>
    <col min="2307" max="2307" width="30.7109375" customWidth="1"/>
    <col min="2308" max="2310" width="7.5703125" customWidth="1"/>
    <col min="2311" max="2312" width="7" customWidth="1"/>
    <col min="2313" max="2313" width="8" customWidth="1"/>
    <col min="2314" max="2314" width="16.7109375" customWidth="1"/>
    <col min="2315" max="2316" width="8.5703125" customWidth="1"/>
    <col min="2317" max="2317" width="8.28515625" customWidth="1"/>
    <col min="2561" max="2561" width="4.28515625" customWidth="1"/>
    <col min="2562" max="2562" width="24.28515625" customWidth="1"/>
    <col min="2563" max="2563" width="30.7109375" customWidth="1"/>
    <col min="2564" max="2566" width="7.5703125" customWidth="1"/>
    <col min="2567" max="2568" width="7" customWidth="1"/>
    <col min="2569" max="2569" width="8" customWidth="1"/>
    <col min="2570" max="2570" width="16.7109375" customWidth="1"/>
    <col min="2571" max="2572" width="8.5703125" customWidth="1"/>
    <col min="2573" max="2573" width="8.28515625" customWidth="1"/>
    <col min="2817" max="2817" width="4.28515625" customWidth="1"/>
    <col min="2818" max="2818" width="24.28515625" customWidth="1"/>
    <col min="2819" max="2819" width="30.7109375" customWidth="1"/>
    <col min="2820" max="2822" width="7.5703125" customWidth="1"/>
    <col min="2823" max="2824" width="7" customWidth="1"/>
    <col min="2825" max="2825" width="8" customWidth="1"/>
    <col min="2826" max="2826" width="16.7109375" customWidth="1"/>
    <col min="2827" max="2828" width="8.5703125" customWidth="1"/>
    <col min="2829" max="2829" width="8.28515625" customWidth="1"/>
    <col min="3073" max="3073" width="4.28515625" customWidth="1"/>
    <col min="3074" max="3074" width="24.28515625" customWidth="1"/>
    <col min="3075" max="3075" width="30.7109375" customWidth="1"/>
    <col min="3076" max="3078" width="7.5703125" customWidth="1"/>
    <col min="3079" max="3080" width="7" customWidth="1"/>
    <col min="3081" max="3081" width="8" customWidth="1"/>
    <col min="3082" max="3082" width="16.7109375" customWidth="1"/>
    <col min="3083" max="3084" width="8.5703125" customWidth="1"/>
    <col min="3085" max="3085" width="8.28515625" customWidth="1"/>
    <col min="3329" max="3329" width="4.28515625" customWidth="1"/>
    <col min="3330" max="3330" width="24.28515625" customWidth="1"/>
    <col min="3331" max="3331" width="30.7109375" customWidth="1"/>
    <col min="3332" max="3334" width="7.5703125" customWidth="1"/>
    <col min="3335" max="3336" width="7" customWidth="1"/>
    <col min="3337" max="3337" width="8" customWidth="1"/>
    <col min="3338" max="3338" width="16.7109375" customWidth="1"/>
    <col min="3339" max="3340" width="8.5703125" customWidth="1"/>
    <col min="3341" max="3341" width="8.28515625" customWidth="1"/>
    <col min="3585" max="3585" width="4.28515625" customWidth="1"/>
    <col min="3586" max="3586" width="24.28515625" customWidth="1"/>
    <col min="3587" max="3587" width="30.7109375" customWidth="1"/>
    <col min="3588" max="3590" width="7.5703125" customWidth="1"/>
    <col min="3591" max="3592" width="7" customWidth="1"/>
    <col min="3593" max="3593" width="8" customWidth="1"/>
    <col min="3594" max="3594" width="16.7109375" customWidth="1"/>
    <col min="3595" max="3596" width="8.5703125" customWidth="1"/>
    <col min="3597" max="3597" width="8.28515625" customWidth="1"/>
    <col min="3841" max="3841" width="4.28515625" customWidth="1"/>
    <col min="3842" max="3842" width="24.28515625" customWidth="1"/>
    <col min="3843" max="3843" width="30.7109375" customWidth="1"/>
    <col min="3844" max="3846" width="7.5703125" customWidth="1"/>
    <col min="3847" max="3848" width="7" customWidth="1"/>
    <col min="3849" max="3849" width="8" customWidth="1"/>
    <col min="3850" max="3850" width="16.7109375" customWidth="1"/>
    <col min="3851" max="3852" width="8.5703125" customWidth="1"/>
    <col min="3853" max="3853" width="8.28515625" customWidth="1"/>
    <col min="4097" max="4097" width="4.28515625" customWidth="1"/>
    <col min="4098" max="4098" width="24.28515625" customWidth="1"/>
    <col min="4099" max="4099" width="30.7109375" customWidth="1"/>
    <col min="4100" max="4102" width="7.5703125" customWidth="1"/>
    <col min="4103" max="4104" width="7" customWidth="1"/>
    <col min="4105" max="4105" width="8" customWidth="1"/>
    <col min="4106" max="4106" width="16.7109375" customWidth="1"/>
    <col min="4107" max="4108" width="8.5703125" customWidth="1"/>
    <col min="4109" max="4109" width="8.28515625" customWidth="1"/>
    <col min="4353" max="4353" width="4.28515625" customWidth="1"/>
    <col min="4354" max="4354" width="24.28515625" customWidth="1"/>
    <col min="4355" max="4355" width="30.7109375" customWidth="1"/>
    <col min="4356" max="4358" width="7.5703125" customWidth="1"/>
    <col min="4359" max="4360" width="7" customWidth="1"/>
    <col min="4361" max="4361" width="8" customWidth="1"/>
    <col min="4362" max="4362" width="16.7109375" customWidth="1"/>
    <col min="4363" max="4364" width="8.5703125" customWidth="1"/>
    <col min="4365" max="4365" width="8.28515625" customWidth="1"/>
    <col min="4609" max="4609" width="4.28515625" customWidth="1"/>
    <col min="4610" max="4610" width="24.28515625" customWidth="1"/>
    <col min="4611" max="4611" width="30.7109375" customWidth="1"/>
    <col min="4612" max="4614" width="7.5703125" customWidth="1"/>
    <col min="4615" max="4616" width="7" customWidth="1"/>
    <col min="4617" max="4617" width="8" customWidth="1"/>
    <col min="4618" max="4618" width="16.7109375" customWidth="1"/>
    <col min="4619" max="4620" width="8.5703125" customWidth="1"/>
    <col min="4621" max="4621" width="8.28515625" customWidth="1"/>
    <col min="4865" max="4865" width="4.28515625" customWidth="1"/>
    <col min="4866" max="4866" width="24.28515625" customWidth="1"/>
    <col min="4867" max="4867" width="30.7109375" customWidth="1"/>
    <col min="4868" max="4870" width="7.5703125" customWidth="1"/>
    <col min="4871" max="4872" width="7" customWidth="1"/>
    <col min="4873" max="4873" width="8" customWidth="1"/>
    <col min="4874" max="4874" width="16.7109375" customWidth="1"/>
    <col min="4875" max="4876" width="8.5703125" customWidth="1"/>
    <col min="4877" max="4877" width="8.28515625" customWidth="1"/>
    <col min="5121" max="5121" width="4.28515625" customWidth="1"/>
    <col min="5122" max="5122" width="24.28515625" customWidth="1"/>
    <col min="5123" max="5123" width="30.7109375" customWidth="1"/>
    <col min="5124" max="5126" width="7.5703125" customWidth="1"/>
    <col min="5127" max="5128" width="7" customWidth="1"/>
    <col min="5129" max="5129" width="8" customWidth="1"/>
    <col min="5130" max="5130" width="16.7109375" customWidth="1"/>
    <col min="5131" max="5132" width="8.5703125" customWidth="1"/>
    <col min="5133" max="5133" width="8.28515625" customWidth="1"/>
    <col min="5377" max="5377" width="4.28515625" customWidth="1"/>
    <col min="5378" max="5378" width="24.28515625" customWidth="1"/>
    <col min="5379" max="5379" width="30.7109375" customWidth="1"/>
    <col min="5380" max="5382" width="7.5703125" customWidth="1"/>
    <col min="5383" max="5384" width="7" customWidth="1"/>
    <col min="5385" max="5385" width="8" customWidth="1"/>
    <col min="5386" max="5386" width="16.7109375" customWidth="1"/>
    <col min="5387" max="5388" width="8.5703125" customWidth="1"/>
    <col min="5389" max="5389" width="8.28515625" customWidth="1"/>
    <col min="5633" max="5633" width="4.28515625" customWidth="1"/>
    <col min="5634" max="5634" width="24.28515625" customWidth="1"/>
    <col min="5635" max="5635" width="30.7109375" customWidth="1"/>
    <col min="5636" max="5638" width="7.5703125" customWidth="1"/>
    <col min="5639" max="5640" width="7" customWidth="1"/>
    <col min="5641" max="5641" width="8" customWidth="1"/>
    <col min="5642" max="5642" width="16.7109375" customWidth="1"/>
    <col min="5643" max="5644" width="8.5703125" customWidth="1"/>
    <col min="5645" max="5645" width="8.28515625" customWidth="1"/>
    <col min="5889" max="5889" width="4.28515625" customWidth="1"/>
    <col min="5890" max="5890" width="24.28515625" customWidth="1"/>
    <col min="5891" max="5891" width="30.7109375" customWidth="1"/>
    <col min="5892" max="5894" width="7.5703125" customWidth="1"/>
    <col min="5895" max="5896" width="7" customWidth="1"/>
    <col min="5897" max="5897" width="8" customWidth="1"/>
    <col min="5898" max="5898" width="16.7109375" customWidth="1"/>
    <col min="5899" max="5900" width="8.5703125" customWidth="1"/>
    <col min="5901" max="5901" width="8.28515625" customWidth="1"/>
    <col min="6145" max="6145" width="4.28515625" customWidth="1"/>
    <col min="6146" max="6146" width="24.28515625" customWidth="1"/>
    <col min="6147" max="6147" width="30.7109375" customWidth="1"/>
    <col min="6148" max="6150" width="7.5703125" customWidth="1"/>
    <col min="6151" max="6152" width="7" customWidth="1"/>
    <col min="6153" max="6153" width="8" customWidth="1"/>
    <col min="6154" max="6154" width="16.7109375" customWidth="1"/>
    <col min="6155" max="6156" width="8.5703125" customWidth="1"/>
    <col min="6157" max="6157" width="8.28515625" customWidth="1"/>
    <col min="6401" max="6401" width="4.28515625" customWidth="1"/>
    <col min="6402" max="6402" width="24.28515625" customWidth="1"/>
    <col min="6403" max="6403" width="30.7109375" customWidth="1"/>
    <col min="6404" max="6406" width="7.5703125" customWidth="1"/>
    <col min="6407" max="6408" width="7" customWidth="1"/>
    <col min="6409" max="6409" width="8" customWidth="1"/>
    <col min="6410" max="6410" width="16.7109375" customWidth="1"/>
    <col min="6411" max="6412" width="8.5703125" customWidth="1"/>
    <col min="6413" max="6413" width="8.28515625" customWidth="1"/>
    <col min="6657" max="6657" width="4.28515625" customWidth="1"/>
    <col min="6658" max="6658" width="24.28515625" customWidth="1"/>
    <col min="6659" max="6659" width="30.7109375" customWidth="1"/>
    <col min="6660" max="6662" width="7.5703125" customWidth="1"/>
    <col min="6663" max="6664" width="7" customWidth="1"/>
    <col min="6665" max="6665" width="8" customWidth="1"/>
    <col min="6666" max="6666" width="16.7109375" customWidth="1"/>
    <col min="6667" max="6668" width="8.5703125" customWidth="1"/>
    <col min="6669" max="6669" width="8.28515625" customWidth="1"/>
    <col min="6913" max="6913" width="4.28515625" customWidth="1"/>
    <col min="6914" max="6914" width="24.28515625" customWidth="1"/>
    <col min="6915" max="6915" width="30.7109375" customWidth="1"/>
    <col min="6916" max="6918" width="7.5703125" customWidth="1"/>
    <col min="6919" max="6920" width="7" customWidth="1"/>
    <col min="6921" max="6921" width="8" customWidth="1"/>
    <col min="6922" max="6922" width="16.7109375" customWidth="1"/>
    <col min="6923" max="6924" width="8.5703125" customWidth="1"/>
    <col min="6925" max="6925" width="8.28515625" customWidth="1"/>
    <col min="7169" max="7169" width="4.28515625" customWidth="1"/>
    <col min="7170" max="7170" width="24.28515625" customWidth="1"/>
    <col min="7171" max="7171" width="30.7109375" customWidth="1"/>
    <col min="7172" max="7174" width="7.5703125" customWidth="1"/>
    <col min="7175" max="7176" width="7" customWidth="1"/>
    <col min="7177" max="7177" width="8" customWidth="1"/>
    <col min="7178" max="7178" width="16.7109375" customWidth="1"/>
    <col min="7179" max="7180" width="8.5703125" customWidth="1"/>
    <col min="7181" max="7181" width="8.28515625" customWidth="1"/>
    <col min="7425" max="7425" width="4.28515625" customWidth="1"/>
    <col min="7426" max="7426" width="24.28515625" customWidth="1"/>
    <col min="7427" max="7427" width="30.7109375" customWidth="1"/>
    <col min="7428" max="7430" width="7.5703125" customWidth="1"/>
    <col min="7431" max="7432" width="7" customWidth="1"/>
    <col min="7433" max="7433" width="8" customWidth="1"/>
    <col min="7434" max="7434" width="16.7109375" customWidth="1"/>
    <col min="7435" max="7436" width="8.5703125" customWidth="1"/>
    <col min="7437" max="7437" width="8.28515625" customWidth="1"/>
    <col min="7681" max="7681" width="4.28515625" customWidth="1"/>
    <col min="7682" max="7682" width="24.28515625" customWidth="1"/>
    <col min="7683" max="7683" width="30.7109375" customWidth="1"/>
    <col min="7684" max="7686" width="7.5703125" customWidth="1"/>
    <col min="7687" max="7688" width="7" customWidth="1"/>
    <col min="7689" max="7689" width="8" customWidth="1"/>
    <col min="7690" max="7690" width="16.7109375" customWidth="1"/>
    <col min="7691" max="7692" width="8.5703125" customWidth="1"/>
    <col min="7693" max="7693" width="8.28515625" customWidth="1"/>
    <col min="7937" max="7937" width="4.28515625" customWidth="1"/>
    <col min="7938" max="7938" width="24.28515625" customWidth="1"/>
    <col min="7939" max="7939" width="30.7109375" customWidth="1"/>
    <col min="7940" max="7942" width="7.5703125" customWidth="1"/>
    <col min="7943" max="7944" width="7" customWidth="1"/>
    <col min="7945" max="7945" width="8" customWidth="1"/>
    <col min="7946" max="7946" width="16.7109375" customWidth="1"/>
    <col min="7947" max="7948" width="8.5703125" customWidth="1"/>
    <col min="7949" max="7949" width="8.28515625" customWidth="1"/>
    <col min="8193" max="8193" width="4.28515625" customWidth="1"/>
    <col min="8194" max="8194" width="24.28515625" customWidth="1"/>
    <col min="8195" max="8195" width="30.7109375" customWidth="1"/>
    <col min="8196" max="8198" width="7.5703125" customWidth="1"/>
    <col min="8199" max="8200" width="7" customWidth="1"/>
    <col min="8201" max="8201" width="8" customWidth="1"/>
    <col min="8202" max="8202" width="16.7109375" customWidth="1"/>
    <col min="8203" max="8204" width="8.5703125" customWidth="1"/>
    <col min="8205" max="8205" width="8.28515625" customWidth="1"/>
    <col min="8449" max="8449" width="4.28515625" customWidth="1"/>
    <col min="8450" max="8450" width="24.28515625" customWidth="1"/>
    <col min="8451" max="8451" width="30.7109375" customWidth="1"/>
    <col min="8452" max="8454" width="7.5703125" customWidth="1"/>
    <col min="8455" max="8456" width="7" customWidth="1"/>
    <col min="8457" max="8457" width="8" customWidth="1"/>
    <col min="8458" max="8458" width="16.7109375" customWidth="1"/>
    <col min="8459" max="8460" width="8.5703125" customWidth="1"/>
    <col min="8461" max="8461" width="8.28515625" customWidth="1"/>
    <col min="8705" max="8705" width="4.28515625" customWidth="1"/>
    <col min="8706" max="8706" width="24.28515625" customWidth="1"/>
    <col min="8707" max="8707" width="30.7109375" customWidth="1"/>
    <col min="8708" max="8710" width="7.5703125" customWidth="1"/>
    <col min="8711" max="8712" width="7" customWidth="1"/>
    <col min="8713" max="8713" width="8" customWidth="1"/>
    <col min="8714" max="8714" width="16.7109375" customWidth="1"/>
    <col min="8715" max="8716" width="8.5703125" customWidth="1"/>
    <col min="8717" max="8717" width="8.28515625" customWidth="1"/>
    <col min="8961" max="8961" width="4.28515625" customWidth="1"/>
    <col min="8962" max="8962" width="24.28515625" customWidth="1"/>
    <col min="8963" max="8963" width="30.7109375" customWidth="1"/>
    <col min="8964" max="8966" width="7.5703125" customWidth="1"/>
    <col min="8967" max="8968" width="7" customWidth="1"/>
    <col min="8969" max="8969" width="8" customWidth="1"/>
    <col min="8970" max="8970" width="16.7109375" customWidth="1"/>
    <col min="8971" max="8972" width="8.5703125" customWidth="1"/>
    <col min="8973" max="8973" width="8.28515625" customWidth="1"/>
    <col min="9217" max="9217" width="4.28515625" customWidth="1"/>
    <col min="9218" max="9218" width="24.28515625" customWidth="1"/>
    <col min="9219" max="9219" width="30.7109375" customWidth="1"/>
    <col min="9220" max="9222" width="7.5703125" customWidth="1"/>
    <col min="9223" max="9224" width="7" customWidth="1"/>
    <col min="9225" max="9225" width="8" customWidth="1"/>
    <col min="9226" max="9226" width="16.7109375" customWidth="1"/>
    <col min="9227" max="9228" width="8.5703125" customWidth="1"/>
    <col min="9229" max="9229" width="8.28515625" customWidth="1"/>
    <col min="9473" max="9473" width="4.28515625" customWidth="1"/>
    <col min="9474" max="9474" width="24.28515625" customWidth="1"/>
    <col min="9475" max="9475" width="30.7109375" customWidth="1"/>
    <col min="9476" max="9478" width="7.5703125" customWidth="1"/>
    <col min="9479" max="9480" width="7" customWidth="1"/>
    <col min="9481" max="9481" width="8" customWidth="1"/>
    <col min="9482" max="9482" width="16.7109375" customWidth="1"/>
    <col min="9483" max="9484" width="8.5703125" customWidth="1"/>
    <col min="9485" max="9485" width="8.28515625" customWidth="1"/>
    <col min="9729" max="9729" width="4.28515625" customWidth="1"/>
    <col min="9730" max="9730" width="24.28515625" customWidth="1"/>
    <col min="9731" max="9731" width="30.7109375" customWidth="1"/>
    <col min="9732" max="9734" width="7.5703125" customWidth="1"/>
    <col min="9735" max="9736" width="7" customWidth="1"/>
    <col min="9737" max="9737" width="8" customWidth="1"/>
    <col min="9738" max="9738" width="16.7109375" customWidth="1"/>
    <col min="9739" max="9740" width="8.5703125" customWidth="1"/>
    <col min="9741" max="9741" width="8.28515625" customWidth="1"/>
    <col min="9985" max="9985" width="4.28515625" customWidth="1"/>
    <col min="9986" max="9986" width="24.28515625" customWidth="1"/>
    <col min="9987" max="9987" width="30.7109375" customWidth="1"/>
    <col min="9988" max="9990" width="7.5703125" customWidth="1"/>
    <col min="9991" max="9992" width="7" customWidth="1"/>
    <col min="9993" max="9993" width="8" customWidth="1"/>
    <col min="9994" max="9994" width="16.7109375" customWidth="1"/>
    <col min="9995" max="9996" width="8.5703125" customWidth="1"/>
    <col min="9997" max="9997" width="8.28515625" customWidth="1"/>
    <col min="10241" max="10241" width="4.28515625" customWidth="1"/>
    <col min="10242" max="10242" width="24.28515625" customWidth="1"/>
    <col min="10243" max="10243" width="30.7109375" customWidth="1"/>
    <col min="10244" max="10246" width="7.5703125" customWidth="1"/>
    <col min="10247" max="10248" width="7" customWidth="1"/>
    <col min="10249" max="10249" width="8" customWidth="1"/>
    <col min="10250" max="10250" width="16.7109375" customWidth="1"/>
    <col min="10251" max="10252" width="8.5703125" customWidth="1"/>
    <col min="10253" max="10253" width="8.28515625" customWidth="1"/>
    <col min="10497" max="10497" width="4.28515625" customWidth="1"/>
    <col min="10498" max="10498" width="24.28515625" customWidth="1"/>
    <col min="10499" max="10499" width="30.7109375" customWidth="1"/>
    <col min="10500" max="10502" width="7.5703125" customWidth="1"/>
    <col min="10503" max="10504" width="7" customWidth="1"/>
    <col min="10505" max="10505" width="8" customWidth="1"/>
    <col min="10506" max="10506" width="16.7109375" customWidth="1"/>
    <col min="10507" max="10508" width="8.5703125" customWidth="1"/>
    <col min="10509" max="10509" width="8.28515625" customWidth="1"/>
    <col min="10753" max="10753" width="4.28515625" customWidth="1"/>
    <col min="10754" max="10754" width="24.28515625" customWidth="1"/>
    <col min="10755" max="10755" width="30.7109375" customWidth="1"/>
    <col min="10756" max="10758" width="7.5703125" customWidth="1"/>
    <col min="10759" max="10760" width="7" customWidth="1"/>
    <col min="10761" max="10761" width="8" customWidth="1"/>
    <col min="10762" max="10762" width="16.7109375" customWidth="1"/>
    <col min="10763" max="10764" width="8.5703125" customWidth="1"/>
    <col min="10765" max="10765" width="8.28515625" customWidth="1"/>
    <col min="11009" max="11009" width="4.28515625" customWidth="1"/>
    <col min="11010" max="11010" width="24.28515625" customWidth="1"/>
    <col min="11011" max="11011" width="30.7109375" customWidth="1"/>
    <col min="11012" max="11014" width="7.5703125" customWidth="1"/>
    <col min="11015" max="11016" width="7" customWidth="1"/>
    <col min="11017" max="11017" width="8" customWidth="1"/>
    <col min="11018" max="11018" width="16.7109375" customWidth="1"/>
    <col min="11019" max="11020" width="8.5703125" customWidth="1"/>
    <col min="11021" max="11021" width="8.28515625" customWidth="1"/>
    <col min="11265" max="11265" width="4.28515625" customWidth="1"/>
    <col min="11266" max="11266" width="24.28515625" customWidth="1"/>
    <col min="11267" max="11267" width="30.7109375" customWidth="1"/>
    <col min="11268" max="11270" width="7.5703125" customWidth="1"/>
    <col min="11271" max="11272" width="7" customWidth="1"/>
    <col min="11273" max="11273" width="8" customWidth="1"/>
    <col min="11274" max="11274" width="16.7109375" customWidth="1"/>
    <col min="11275" max="11276" width="8.5703125" customWidth="1"/>
    <col min="11277" max="11277" width="8.28515625" customWidth="1"/>
    <col min="11521" max="11521" width="4.28515625" customWidth="1"/>
    <col min="11522" max="11522" width="24.28515625" customWidth="1"/>
    <col min="11523" max="11523" width="30.7109375" customWidth="1"/>
    <col min="11524" max="11526" width="7.5703125" customWidth="1"/>
    <col min="11527" max="11528" width="7" customWidth="1"/>
    <col min="11529" max="11529" width="8" customWidth="1"/>
    <col min="11530" max="11530" width="16.7109375" customWidth="1"/>
    <col min="11531" max="11532" width="8.5703125" customWidth="1"/>
    <col min="11533" max="11533" width="8.28515625" customWidth="1"/>
    <col min="11777" max="11777" width="4.28515625" customWidth="1"/>
    <col min="11778" max="11778" width="24.28515625" customWidth="1"/>
    <col min="11779" max="11779" width="30.7109375" customWidth="1"/>
    <col min="11780" max="11782" width="7.5703125" customWidth="1"/>
    <col min="11783" max="11784" width="7" customWidth="1"/>
    <col min="11785" max="11785" width="8" customWidth="1"/>
    <col min="11786" max="11786" width="16.7109375" customWidth="1"/>
    <col min="11787" max="11788" width="8.5703125" customWidth="1"/>
    <col min="11789" max="11789" width="8.28515625" customWidth="1"/>
    <col min="12033" max="12033" width="4.28515625" customWidth="1"/>
    <col min="12034" max="12034" width="24.28515625" customWidth="1"/>
    <col min="12035" max="12035" width="30.7109375" customWidth="1"/>
    <col min="12036" max="12038" width="7.5703125" customWidth="1"/>
    <col min="12039" max="12040" width="7" customWidth="1"/>
    <col min="12041" max="12041" width="8" customWidth="1"/>
    <col min="12042" max="12042" width="16.7109375" customWidth="1"/>
    <col min="12043" max="12044" width="8.5703125" customWidth="1"/>
    <col min="12045" max="12045" width="8.28515625" customWidth="1"/>
    <col min="12289" max="12289" width="4.28515625" customWidth="1"/>
    <col min="12290" max="12290" width="24.28515625" customWidth="1"/>
    <col min="12291" max="12291" width="30.7109375" customWidth="1"/>
    <col min="12292" max="12294" width="7.5703125" customWidth="1"/>
    <col min="12295" max="12296" width="7" customWidth="1"/>
    <col min="12297" max="12297" width="8" customWidth="1"/>
    <col min="12298" max="12298" width="16.7109375" customWidth="1"/>
    <col min="12299" max="12300" width="8.5703125" customWidth="1"/>
    <col min="12301" max="12301" width="8.28515625" customWidth="1"/>
    <col min="12545" max="12545" width="4.28515625" customWidth="1"/>
    <col min="12546" max="12546" width="24.28515625" customWidth="1"/>
    <col min="12547" max="12547" width="30.7109375" customWidth="1"/>
    <col min="12548" max="12550" width="7.5703125" customWidth="1"/>
    <col min="12551" max="12552" width="7" customWidth="1"/>
    <col min="12553" max="12553" width="8" customWidth="1"/>
    <col min="12554" max="12554" width="16.7109375" customWidth="1"/>
    <col min="12555" max="12556" width="8.5703125" customWidth="1"/>
    <col min="12557" max="12557" width="8.28515625" customWidth="1"/>
    <col min="12801" max="12801" width="4.28515625" customWidth="1"/>
    <col min="12802" max="12802" width="24.28515625" customWidth="1"/>
    <col min="12803" max="12803" width="30.7109375" customWidth="1"/>
    <col min="12804" max="12806" width="7.5703125" customWidth="1"/>
    <col min="12807" max="12808" width="7" customWidth="1"/>
    <col min="12809" max="12809" width="8" customWidth="1"/>
    <col min="12810" max="12810" width="16.7109375" customWidth="1"/>
    <col min="12811" max="12812" width="8.5703125" customWidth="1"/>
    <col min="12813" max="12813" width="8.28515625" customWidth="1"/>
    <col min="13057" max="13057" width="4.28515625" customWidth="1"/>
    <col min="13058" max="13058" width="24.28515625" customWidth="1"/>
    <col min="13059" max="13059" width="30.7109375" customWidth="1"/>
    <col min="13060" max="13062" width="7.5703125" customWidth="1"/>
    <col min="13063" max="13064" width="7" customWidth="1"/>
    <col min="13065" max="13065" width="8" customWidth="1"/>
    <col min="13066" max="13066" width="16.7109375" customWidth="1"/>
    <col min="13067" max="13068" width="8.5703125" customWidth="1"/>
    <col min="13069" max="13069" width="8.28515625" customWidth="1"/>
    <col min="13313" max="13313" width="4.28515625" customWidth="1"/>
    <col min="13314" max="13314" width="24.28515625" customWidth="1"/>
    <col min="13315" max="13315" width="30.7109375" customWidth="1"/>
    <col min="13316" max="13318" width="7.5703125" customWidth="1"/>
    <col min="13319" max="13320" width="7" customWidth="1"/>
    <col min="13321" max="13321" width="8" customWidth="1"/>
    <col min="13322" max="13322" width="16.7109375" customWidth="1"/>
    <col min="13323" max="13324" width="8.5703125" customWidth="1"/>
    <col min="13325" max="13325" width="8.28515625" customWidth="1"/>
    <col min="13569" max="13569" width="4.28515625" customWidth="1"/>
    <col min="13570" max="13570" width="24.28515625" customWidth="1"/>
    <col min="13571" max="13571" width="30.7109375" customWidth="1"/>
    <col min="13572" max="13574" width="7.5703125" customWidth="1"/>
    <col min="13575" max="13576" width="7" customWidth="1"/>
    <col min="13577" max="13577" width="8" customWidth="1"/>
    <col min="13578" max="13578" width="16.7109375" customWidth="1"/>
    <col min="13579" max="13580" width="8.5703125" customWidth="1"/>
    <col min="13581" max="13581" width="8.28515625" customWidth="1"/>
    <col min="13825" max="13825" width="4.28515625" customWidth="1"/>
    <col min="13826" max="13826" width="24.28515625" customWidth="1"/>
    <col min="13827" max="13827" width="30.7109375" customWidth="1"/>
    <col min="13828" max="13830" width="7.5703125" customWidth="1"/>
    <col min="13831" max="13832" width="7" customWidth="1"/>
    <col min="13833" max="13833" width="8" customWidth="1"/>
    <col min="13834" max="13834" width="16.7109375" customWidth="1"/>
    <col min="13835" max="13836" width="8.5703125" customWidth="1"/>
    <col min="13837" max="13837" width="8.28515625" customWidth="1"/>
    <col min="14081" max="14081" width="4.28515625" customWidth="1"/>
    <col min="14082" max="14082" width="24.28515625" customWidth="1"/>
    <col min="14083" max="14083" width="30.7109375" customWidth="1"/>
    <col min="14084" max="14086" width="7.5703125" customWidth="1"/>
    <col min="14087" max="14088" width="7" customWidth="1"/>
    <col min="14089" max="14089" width="8" customWidth="1"/>
    <col min="14090" max="14090" width="16.7109375" customWidth="1"/>
    <col min="14091" max="14092" width="8.5703125" customWidth="1"/>
    <col min="14093" max="14093" width="8.28515625" customWidth="1"/>
    <col min="14337" max="14337" width="4.28515625" customWidth="1"/>
    <col min="14338" max="14338" width="24.28515625" customWidth="1"/>
    <col min="14339" max="14339" width="30.7109375" customWidth="1"/>
    <col min="14340" max="14342" width="7.5703125" customWidth="1"/>
    <col min="14343" max="14344" width="7" customWidth="1"/>
    <col min="14345" max="14345" width="8" customWidth="1"/>
    <col min="14346" max="14346" width="16.7109375" customWidth="1"/>
    <col min="14347" max="14348" width="8.5703125" customWidth="1"/>
    <col min="14349" max="14349" width="8.28515625" customWidth="1"/>
    <col min="14593" max="14593" width="4.28515625" customWidth="1"/>
    <col min="14594" max="14594" width="24.28515625" customWidth="1"/>
    <col min="14595" max="14595" width="30.7109375" customWidth="1"/>
    <col min="14596" max="14598" width="7.5703125" customWidth="1"/>
    <col min="14599" max="14600" width="7" customWidth="1"/>
    <col min="14601" max="14601" width="8" customWidth="1"/>
    <col min="14602" max="14602" width="16.7109375" customWidth="1"/>
    <col min="14603" max="14604" width="8.5703125" customWidth="1"/>
    <col min="14605" max="14605" width="8.28515625" customWidth="1"/>
    <col min="14849" max="14849" width="4.28515625" customWidth="1"/>
    <col min="14850" max="14850" width="24.28515625" customWidth="1"/>
    <col min="14851" max="14851" width="30.7109375" customWidth="1"/>
    <col min="14852" max="14854" width="7.5703125" customWidth="1"/>
    <col min="14855" max="14856" width="7" customWidth="1"/>
    <col min="14857" max="14857" width="8" customWidth="1"/>
    <col min="14858" max="14858" width="16.7109375" customWidth="1"/>
    <col min="14859" max="14860" width="8.5703125" customWidth="1"/>
    <col min="14861" max="14861" width="8.28515625" customWidth="1"/>
    <col min="15105" max="15105" width="4.28515625" customWidth="1"/>
    <col min="15106" max="15106" width="24.28515625" customWidth="1"/>
    <col min="15107" max="15107" width="30.7109375" customWidth="1"/>
    <col min="15108" max="15110" width="7.5703125" customWidth="1"/>
    <col min="15111" max="15112" width="7" customWidth="1"/>
    <col min="15113" max="15113" width="8" customWidth="1"/>
    <col min="15114" max="15114" width="16.7109375" customWidth="1"/>
    <col min="15115" max="15116" width="8.5703125" customWidth="1"/>
    <col min="15117" max="15117" width="8.28515625" customWidth="1"/>
    <col min="15361" max="15361" width="4.28515625" customWidth="1"/>
    <col min="15362" max="15362" width="24.28515625" customWidth="1"/>
    <col min="15363" max="15363" width="30.7109375" customWidth="1"/>
    <col min="15364" max="15366" width="7.5703125" customWidth="1"/>
    <col min="15367" max="15368" width="7" customWidth="1"/>
    <col min="15369" max="15369" width="8" customWidth="1"/>
    <col min="15370" max="15370" width="16.7109375" customWidth="1"/>
    <col min="15371" max="15372" width="8.5703125" customWidth="1"/>
    <col min="15373" max="15373" width="8.28515625" customWidth="1"/>
    <col min="15617" max="15617" width="4.28515625" customWidth="1"/>
    <col min="15618" max="15618" width="24.28515625" customWidth="1"/>
    <col min="15619" max="15619" width="30.7109375" customWidth="1"/>
    <col min="15620" max="15622" width="7.5703125" customWidth="1"/>
    <col min="15623" max="15624" width="7" customWidth="1"/>
    <col min="15625" max="15625" width="8" customWidth="1"/>
    <col min="15626" max="15626" width="16.7109375" customWidth="1"/>
    <col min="15627" max="15628" width="8.5703125" customWidth="1"/>
    <col min="15629" max="15629" width="8.28515625" customWidth="1"/>
    <col min="15873" max="15873" width="4.28515625" customWidth="1"/>
    <col min="15874" max="15874" width="24.28515625" customWidth="1"/>
    <col min="15875" max="15875" width="30.7109375" customWidth="1"/>
    <col min="15876" max="15878" width="7.5703125" customWidth="1"/>
    <col min="15879" max="15880" width="7" customWidth="1"/>
    <col min="15881" max="15881" width="8" customWidth="1"/>
    <col min="15882" max="15882" width="16.7109375" customWidth="1"/>
    <col min="15883" max="15884" width="8.5703125" customWidth="1"/>
    <col min="15885" max="15885" width="8.28515625" customWidth="1"/>
    <col min="16129" max="16129" width="4.28515625" customWidth="1"/>
    <col min="16130" max="16130" width="24.28515625" customWidth="1"/>
    <col min="16131" max="16131" width="30.7109375" customWidth="1"/>
    <col min="16132" max="16134" width="7.5703125" customWidth="1"/>
    <col min="16135" max="16136" width="7" customWidth="1"/>
    <col min="16137" max="16137" width="8" customWidth="1"/>
    <col min="16138" max="16138" width="16.7109375" customWidth="1"/>
    <col min="16139" max="16140" width="8.5703125" customWidth="1"/>
    <col min="16141" max="16141" width="8.28515625" customWidth="1"/>
  </cols>
  <sheetData>
    <row r="2" spans="1:10" ht="22.5">
      <c r="A2" s="55" t="s">
        <v>100</v>
      </c>
      <c r="B2" s="55"/>
      <c r="C2" s="55"/>
      <c r="D2" s="55"/>
      <c r="E2" s="55"/>
      <c r="F2" s="55"/>
      <c r="G2" s="55"/>
      <c r="H2" s="55"/>
      <c r="I2" s="55"/>
      <c r="J2" s="55"/>
    </row>
    <row r="4" spans="1:10" ht="33" customHeight="1">
      <c r="A4" s="56" t="s">
        <v>0</v>
      </c>
      <c r="B4" s="56" t="s">
        <v>1</v>
      </c>
      <c r="C4" s="56" t="s">
        <v>2</v>
      </c>
      <c r="D4" s="58" t="s">
        <v>3</v>
      </c>
      <c r="E4" s="58"/>
      <c r="F4" s="58"/>
      <c r="G4" s="58"/>
      <c r="H4" s="58"/>
      <c r="I4" s="58"/>
      <c r="J4" s="56" t="s">
        <v>4</v>
      </c>
    </row>
    <row r="5" spans="1:10" ht="81.75" customHeight="1">
      <c r="A5" s="57"/>
      <c r="B5" s="57"/>
      <c r="C5" s="57"/>
      <c r="D5" s="2" t="s">
        <v>5</v>
      </c>
      <c r="E5" s="3" t="s">
        <v>6</v>
      </c>
      <c r="F5" s="3" t="s">
        <v>7</v>
      </c>
      <c r="G5" s="2" t="s">
        <v>8</v>
      </c>
      <c r="H5" s="4" t="s">
        <v>9</v>
      </c>
      <c r="I5" s="2" t="s">
        <v>10</v>
      </c>
      <c r="J5" s="57"/>
    </row>
    <row r="6" spans="1:10" ht="16.5">
      <c r="A6" s="39" t="s">
        <v>11</v>
      </c>
      <c r="B6" s="40"/>
      <c r="C6" s="40"/>
      <c r="D6" s="40"/>
      <c r="E6" s="40"/>
      <c r="F6" s="40"/>
      <c r="G6" s="40"/>
      <c r="H6" s="40"/>
      <c r="I6" s="40"/>
      <c r="J6" s="52"/>
    </row>
    <row r="7" spans="1:10" s="36" customFormat="1" ht="33">
      <c r="A7" s="5">
        <v>1</v>
      </c>
      <c r="B7" s="6" t="s">
        <v>12</v>
      </c>
      <c r="C7" s="6" t="s">
        <v>101</v>
      </c>
      <c r="D7" s="5">
        <v>100</v>
      </c>
      <c r="E7" s="5">
        <v>600</v>
      </c>
      <c r="F7" s="5"/>
      <c r="G7" s="5"/>
      <c r="H7" s="5"/>
      <c r="I7" s="5"/>
      <c r="J7" s="7">
        <f t="shared" ref="J7:J17" si="0">D7*25000+E7*10000+F7*15000</f>
        <v>8500000</v>
      </c>
    </row>
    <row r="8" spans="1:10" s="36" customFormat="1" ht="16.5">
      <c r="A8" s="5">
        <v>2</v>
      </c>
      <c r="B8" s="6" t="s">
        <v>13</v>
      </c>
      <c r="C8" s="6" t="s">
        <v>23</v>
      </c>
      <c r="D8" s="8"/>
      <c r="E8" s="5">
        <v>800</v>
      </c>
      <c r="F8" s="5"/>
      <c r="G8" s="8"/>
      <c r="H8" s="8"/>
      <c r="I8" s="8"/>
      <c r="J8" s="7">
        <f t="shared" si="0"/>
        <v>8000000</v>
      </c>
    </row>
    <row r="9" spans="1:10" s="36" customFormat="1" ht="33">
      <c r="A9" s="5">
        <v>3</v>
      </c>
      <c r="B9" s="6" t="s">
        <v>15</v>
      </c>
      <c r="C9" s="6" t="s">
        <v>102</v>
      </c>
      <c r="D9" s="8"/>
      <c r="E9" s="5"/>
      <c r="F9" s="5">
        <v>600</v>
      </c>
      <c r="G9" s="8"/>
      <c r="H9" s="8"/>
      <c r="I9" s="8"/>
      <c r="J9" s="7">
        <f t="shared" si="0"/>
        <v>9000000</v>
      </c>
    </row>
    <row r="10" spans="1:10" s="36" customFormat="1" ht="16.5">
      <c r="A10" s="5">
        <v>4</v>
      </c>
      <c r="B10" s="9" t="s">
        <v>16</v>
      </c>
      <c r="C10" s="6" t="s">
        <v>17</v>
      </c>
      <c r="D10" s="8"/>
      <c r="E10" s="5">
        <v>500</v>
      </c>
      <c r="F10" s="5"/>
      <c r="G10" s="8"/>
      <c r="H10" s="8"/>
      <c r="I10" s="8"/>
      <c r="J10" s="7">
        <f t="shared" si="0"/>
        <v>5000000</v>
      </c>
    </row>
    <row r="11" spans="1:10" s="36" customFormat="1" ht="33">
      <c r="A11" s="5">
        <v>5</v>
      </c>
      <c r="B11" s="6" t="s">
        <v>18</v>
      </c>
      <c r="C11" s="6" t="s">
        <v>103</v>
      </c>
      <c r="D11" s="8"/>
      <c r="E11" s="5">
        <v>280</v>
      </c>
      <c r="F11" s="5"/>
      <c r="G11" s="8"/>
      <c r="H11" s="8"/>
      <c r="I11" s="8"/>
      <c r="J11" s="7">
        <f t="shared" si="0"/>
        <v>2800000</v>
      </c>
    </row>
    <row r="12" spans="1:10" s="36" customFormat="1" ht="16.5">
      <c r="A12" s="5">
        <v>6</v>
      </c>
      <c r="B12" s="6" t="s">
        <v>19</v>
      </c>
      <c r="C12" s="6" t="s">
        <v>104</v>
      </c>
      <c r="D12" s="8"/>
      <c r="E12" s="5">
        <v>1950</v>
      </c>
      <c r="F12" s="5"/>
      <c r="G12" s="8"/>
      <c r="H12" s="8"/>
      <c r="I12" s="8"/>
      <c r="J12" s="7">
        <f t="shared" si="0"/>
        <v>19500000</v>
      </c>
    </row>
    <row r="13" spans="1:10" s="36" customFormat="1" ht="16.5">
      <c r="A13" s="5">
        <v>7</v>
      </c>
      <c r="B13" s="6" t="s">
        <v>20</v>
      </c>
      <c r="C13" s="6" t="s">
        <v>21</v>
      </c>
      <c r="D13" s="8"/>
      <c r="E13" s="5">
        <v>200</v>
      </c>
      <c r="F13" s="5"/>
      <c r="G13" s="8"/>
      <c r="H13" s="8"/>
      <c r="I13" s="8"/>
      <c r="J13" s="7">
        <f t="shared" si="0"/>
        <v>2000000</v>
      </c>
    </row>
    <row r="14" spans="1:10" s="36" customFormat="1" ht="16.5">
      <c r="A14" s="5">
        <v>8</v>
      </c>
      <c r="B14" s="6" t="s">
        <v>22</v>
      </c>
      <c r="C14" s="6" t="s">
        <v>14</v>
      </c>
      <c r="D14" s="8"/>
      <c r="E14" s="5">
        <v>1000</v>
      </c>
      <c r="F14" s="5"/>
      <c r="G14" s="8"/>
      <c r="H14" s="8"/>
      <c r="I14" s="8"/>
      <c r="J14" s="7">
        <f t="shared" si="0"/>
        <v>10000000</v>
      </c>
    </row>
    <row r="15" spans="1:10" s="36" customFormat="1" ht="33">
      <c r="A15" s="5">
        <v>9</v>
      </c>
      <c r="B15" s="6" t="s">
        <v>24</v>
      </c>
      <c r="C15" s="6" t="s">
        <v>105</v>
      </c>
      <c r="D15" s="5">
        <v>600</v>
      </c>
      <c r="E15" s="5">
        <v>500</v>
      </c>
      <c r="F15" s="5"/>
      <c r="G15" s="8"/>
      <c r="H15" s="8"/>
      <c r="I15" s="8"/>
      <c r="J15" s="7">
        <f t="shared" si="0"/>
        <v>20000000</v>
      </c>
    </row>
    <row r="16" spans="1:10" ht="18" customHeight="1">
      <c r="A16" s="5">
        <v>10</v>
      </c>
      <c r="B16" s="6" t="s">
        <v>25</v>
      </c>
      <c r="C16" s="11" t="s">
        <v>26</v>
      </c>
      <c r="D16" s="12"/>
      <c r="E16" s="10">
        <v>300</v>
      </c>
      <c r="F16" s="10"/>
      <c r="G16" s="12"/>
      <c r="H16" s="12"/>
      <c r="I16" s="12"/>
      <c r="J16" s="13">
        <f t="shared" si="0"/>
        <v>3000000</v>
      </c>
    </row>
    <row r="17" spans="1:10" ht="17.25" customHeight="1">
      <c r="A17" s="5">
        <v>11</v>
      </c>
      <c r="B17" s="6" t="s">
        <v>27</v>
      </c>
      <c r="C17" s="11" t="s">
        <v>106</v>
      </c>
      <c r="D17" s="12"/>
      <c r="E17" s="10">
        <v>750</v>
      </c>
      <c r="F17" s="10"/>
      <c r="G17" s="12"/>
      <c r="H17" s="12"/>
      <c r="I17" s="12"/>
      <c r="J17" s="13">
        <f t="shared" si="0"/>
        <v>7500000</v>
      </c>
    </row>
    <row r="18" spans="1:10" ht="18.75" customHeight="1">
      <c r="A18" s="5">
        <v>12</v>
      </c>
      <c r="B18" s="11" t="s">
        <v>28</v>
      </c>
      <c r="C18" s="11" t="s">
        <v>29</v>
      </c>
      <c r="D18" s="10"/>
      <c r="E18" s="10"/>
      <c r="F18" s="10">
        <v>200</v>
      </c>
      <c r="G18" s="10"/>
      <c r="H18" s="10"/>
      <c r="I18" s="10"/>
      <c r="J18" s="14">
        <f>D18*25000+E18*10000+F18*15000</f>
        <v>3000000</v>
      </c>
    </row>
    <row r="19" spans="1:10" ht="16.5">
      <c r="A19" s="5">
        <v>14</v>
      </c>
      <c r="B19" s="6" t="s">
        <v>30</v>
      </c>
      <c r="C19" s="11" t="s">
        <v>31</v>
      </c>
      <c r="D19" s="3">
        <v>100</v>
      </c>
      <c r="E19" s="3"/>
      <c r="F19" s="3"/>
      <c r="G19" s="3"/>
      <c r="H19" s="3"/>
      <c r="I19" s="3"/>
      <c r="J19" s="13">
        <f t="shared" ref="J19:J58" si="1">D19*25000+E19*10000+F19*15000</f>
        <v>2500000</v>
      </c>
    </row>
    <row r="20" spans="1:10" ht="33">
      <c r="A20" s="5">
        <v>15</v>
      </c>
      <c r="B20" s="6" t="s">
        <v>32</v>
      </c>
      <c r="C20" s="11" t="s">
        <v>33</v>
      </c>
      <c r="D20" s="3">
        <v>50</v>
      </c>
      <c r="E20" s="3">
        <v>100</v>
      </c>
      <c r="F20" s="3"/>
      <c r="G20" s="3"/>
      <c r="H20" s="3"/>
      <c r="I20" s="3"/>
      <c r="J20" s="13">
        <f t="shared" si="1"/>
        <v>2250000</v>
      </c>
    </row>
    <row r="21" spans="1:10" ht="33">
      <c r="A21" s="5">
        <v>16</v>
      </c>
      <c r="B21" s="6" t="s">
        <v>34</v>
      </c>
      <c r="C21" s="6" t="s">
        <v>107</v>
      </c>
      <c r="D21" s="3"/>
      <c r="E21" s="3"/>
      <c r="F21" s="3">
        <v>100</v>
      </c>
      <c r="G21" s="3"/>
      <c r="H21" s="3"/>
      <c r="I21" s="3"/>
      <c r="J21" s="13">
        <f t="shared" si="1"/>
        <v>1500000</v>
      </c>
    </row>
    <row r="22" spans="1:10" ht="16.5">
      <c r="A22" s="5">
        <v>17</v>
      </c>
      <c r="B22" s="6" t="s">
        <v>35</v>
      </c>
      <c r="C22" s="11" t="s">
        <v>36</v>
      </c>
      <c r="D22" s="3"/>
      <c r="E22" s="3"/>
      <c r="F22" s="3">
        <v>600</v>
      </c>
      <c r="G22" s="3"/>
      <c r="H22" s="3"/>
      <c r="I22" s="3"/>
      <c r="J22" s="13">
        <f t="shared" si="1"/>
        <v>9000000</v>
      </c>
    </row>
    <row r="23" spans="1:10" ht="16.5">
      <c r="A23" s="5">
        <v>18</v>
      </c>
      <c r="B23" s="6" t="s">
        <v>108</v>
      </c>
      <c r="C23" s="11" t="s">
        <v>39</v>
      </c>
      <c r="D23" s="3">
        <v>400</v>
      </c>
      <c r="E23" s="3"/>
      <c r="F23" s="3"/>
      <c r="G23" s="3"/>
      <c r="H23" s="3"/>
      <c r="I23" s="3"/>
      <c r="J23" s="13">
        <f t="shared" si="1"/>
        <v>10000000</v>
      </c>
    </row>
    <row r="24" spans="1:10" ht="16.5">
      <c r="A24" s="5">
        <v>19</v>
      </c>
      <c r="B24" s="6" t="s">
        <v>38</v>
      </c>
      <c r="C24" s="11" t="s">
        <v>39</v>
      </c>
      <c r="D24" s="3">
        <v>500</v>
      </c>
      <c r="E24" s="3"/>
      <c r="F24" s="3"/>
      <c r="G24" s="3"/>
      <c r="H24" s="3"/>
      <c r="I24" s="3"/>
      <c r="J24" s="13">
        <f t="shared" si="1"/>
        <v>12500000</v>
      </c>
    </row>
    <row r="25" spans="1:10" ht="33">
      <c r="A25" s="5">
        <v>20</v>
      </c>
      <c r="B25" s="6" t="s">
        <v>40</v>
      </c>
      <c r="C25" s="11" t="s">
        <v>21</v>
      </c>
      <c r="D25" s="3"/>
      <c r="E25" s="3">
        <v>200</v>
      </c>
      <c r="F25" s="3"/>
      <c r="G25" s="3"/>
      <c r="H25" s="3"/>
      <c r="I25" s="3"/>
      <c r="J25" s="13">
        <f t="shared" si="1"/>
        <v>2000000</v>
      </c>
    </row>
    <row r="26" spans="1:10" ht="16.5">
      <c r="A26" s="5">
        <v>21</v>
      </c>
      <c r="B26" s="15" t="s">
        <v>41</v>
      </c>
      <c r="C26" s="11" t="s">
        <v>42</v>
      </c>
      <c r="D26" s="3">
        <v>400</v>
      </c>
      <c r="E26" s="3">
        <v>100</v>
      </c>
      <c r="F26" s="3"/>
      <c r="G26" s="3"/>
      <c r="H26" s="3"/>
      <c r="I26" s="3"/>
      <c r="J26" s="13">
        <f t="shared" si="1"/>
        <v>11000000</v>
      </c>
    </row>
    <row r="27" spans="1:10" ht="16.5">
      <c r="A27" s="5">
        <v>22</v>
      </c>
      <c r="B27" s="6" t="s">
        <v>43</v>
      </c>
      <c r="C27" s="11" t="s">
        <v>44</v>
      </c>
      <c r="D27" s="3"/>
      <c r="E27" s="3">
        <v>200</v>
      </c>
      <c r="F27" s="3"/>
      <c r="G27" s="3"/>
      <c r="H27" s="3"/>
      <c r="I27" s="3"/>
      <c r="J27" s="13">
        <f t="shared" si="1"/>
        <v>2000000</v>
      </c>
    </row>
    <row r="28" spans="1:10" ht="33">
      <c r="A28" s="5">
        <v>23</v>
      </c>
      <c r="B28" s="6" t="s">
        <v>45</v>
      </c>
      <c r="C28" s="11" t="s">
        <v>37</v>
      </c>
      <c r="D28" s="3">
        <v>100</v>
      </c>
      <c r="E28" s="3"/>
      <c r="F28" s="3"/>
      <c r="G28" s="3"/>
      <c r="H28" s="3"/>
      <c r="I28" s="3"/>
      <c r="J28" s="13">
        <f t="shared" si="1"/>
        <v>2500000</v>
      </c>
    </row>
    <row r="29" spans="1:10" ht="16.5">
      <c r="A29" s="5">
        <v>24</v>
      </c>
      <c r="B29" s="6" t="s">
        <v>46</v>
      </c>
      <c r="C29" s="11" t="s">
        <v>37</v>
      </c>
      <c r="D29" s="3"/>
      <c r="E29" s="3">
        <v>100</v>
      </c>
      <c r="F29" s="3"/>
      <c r="G29" s="3"/>
      <c r="H29" s="3"/>
      <c r="I29" s="3"/>
      <c r="J29" s="13">
        <f t="shared" si="1"/>
        <v>1000000</v>
      </c>
    </row>
    <row r="30" spans="1:10" ht="33">
      <c r="A30" s="5">
        <v>25</v>
      </c>
      <c r="B30" s="6" t="s">
        <v>47</v>
      </c>
      <c r="C30" s="11" t="s">
        <v>37</v>
      </c>
      <c r="D30" s="3"/>
      <c r="E30" s="3">
        <v>100</v>
      </c>
      <c r="F30" s="3"/>
      <c r="G30" s="3"/>
      <c r="H30" s="3"/>
      <c r="I30" s="3"/>
      <c r="J30" s="13">
        <f t="shared" si="1"/>
        <v>1000000</v>
      </c>
    </row>
    <row r="31" spans="1:10" ht="16.5">
      <c r="A31" s="5">
        <v>26</v>
      </c>
      <c r="B31" s="6" t="s">
        <v>108</v>
      </c>
      <c r="C31" s="11" t="s">
        <v>39</v>
      </c>
      <c r="D31" s="3">
        <v>300</v>
      </c>
      <c r="E31" s="3"/>
      <c r="F31" s="3"/>
      <c r="G31" s="3"/>
      <c r="H31" s="3"/>
      <c r="I31" s="3"/>
      <c r="J31" s="13">
        <f t="shared" si="1"/>
        <v>7500000</v>
      </c>
    </row>
    <row r="32" spans="1:10" ht="33">
      <c r="A32" s="5">
        <v>27</v>
      </c>
      <c r="B32" s="6" t="s">
        <v>109</v>
      </c>
      <c r="C32" s="11" t="s">
        <v>110</v>
      </c>
      <c r="D32" s="3">
        <v>200</v>
      </c>
      <c r="E32" s="3"/>
      <c r="F32" s="3"/>
      <c r="G32" s="3"/>
      <c r="H32" s="3"/>
      <c r="I32" s="3"/>
      <c r="J32" s="13">
        <f t="shared" si="1"/>
        <v>5000000</v>
      </c>
    </row>
    <row r="33" spans="1:10" ht="33">
      <c r="A33" s="5">
        <v>28</v>
      </c>
      <c r="B33" s="6" t="s">
        <v>111</v>
      </c>
      <c r="C33" s="11" t="s">
        <v>112</v>
      </c>
      <c r="D33" s="3">
        <v>466</v>
      </c>
      <c r="E33" s="3"/>
      <c r="F33" s="3"/>
      <c r="G33" s="3"/>
      <c r="H33" s="3"/>
      <c r="I33" s="3"/>
      <c r="J33" s="13">
        <f t="shared" si="1"/>
        <v>11650000</v>
      </c>
    </row>
    <row r="34" spans="1:10" ht="16.5">
      <c r="A34" s="5">
        <v>29</v>
      </c>
      <c r="B34" s="16" t="s">
        <v>49</v>
      </c>
      <c r="C34" s="11" t="s">
        <v>21</v>
      </c>
      <c r="D34" s="3"/>
      <c r="E34" s="3">
        <v>200</v>
      </c>
      <c r="F34" s="3"/>
      <c r="G34" s="3"/>
      <c r="H34" s="3"/>
      <c r="I34" s="3"/>
      <c r="J34" s="13">
        <f t="shared" si="1"/>
        <v>2000000</v>
      </c>
    </row>
    <row r="35" spans="1:10" ht="16.5">
      <c r="A35" s="5">
        <v>30</v>
      </c>
      <c r="B35" s="9" t="s">
        <v>50</v>
      </c>
      <c r="C35" s="11" t="s">
        <v>37</v>
      </c>
      <c r="D35" s="3"/>
      <c r="E35" s="3">
        <v>100</v>
      </c>
      <c r="F35" s="3"/>
      <c r="G35" s="3"/>
      <c r="H35" s="3"/>
      <c r="I35" s="3"/>
      <c r="J35" s="13">
        <f t="shared" si="1"/>
        <v>1000000</v>
      </c>
    </row>
    <row r="36" spans="1:10" ht="33">
      <c r="A36" s="5">
        <v>31</v>
      </c>
      <c r="B36" s="6" t="s">
        <v>51</v>
      </c>
      <c r="C36" s="11" t="s">
        <v>39</v>
      </c>
      <c r="D36" s="3">
        <v>500</v>
      </c>
      <c r="E36" s="3"/>
      <c r="F36" s="3"/>
      <c r="G36" s="3"/>
      <c r="H36" s="3"/>
      <c r="I36" s="3"/>
      <c r="J36" s="13">
        <f t="shared" si="1"/>
        <v>12500000</v>
      </c>
    </row>
    <row r="37" spans="1:10" ht="33">
      <c r="A37" s="5">
        <v>32</v>
      </c>
      <c r="B37" s="6" t="s">
        <v>52</v>
      </c>
      <c r="C37" s="11" t="s">
        <v>37</v>
      </c>
      <c r="D37" s="3"/>
      <c r="E37" s="3">
        <v>100</v>
      </c>
      <c r="F37" s="3"/>
      <c r="G37" s="3"/>
      <c r="H37" s="3"/>
      <c r="I37" s="3"/>
      <c r="J37" s="13">
        <f t="shared" si="1"/>
        <v>1000000</v>
      </c>
    </row>
    <row r="38" spans="1:10" ht="39.75" customHeight="1">
      <c r="A38" s="5">
        <v>33</v>
      </c>
      <c r="B38" s="6" t="s">
        <v>53</v>
      </c>
      <c r="C38" s="11" t="s">
        <v>54</v>
      </c>
      <c r="D38" s="3"/>
      <c r="E38" s="3">
        <v>50</v>
      </c>
      <c r="F38" s="3"/>
      <c r="G38" s="3"/>
      <c r="H38" s="3"/>
      <c r="I38" s="3"/>
      <c r="J38" s="13">
        <f t="shared" si="1"/>
        <v>500000</v>
      </c>
    </row>
    <row r="39" spans="1:10" ht="39.75" customHeight="1">
      <c r="A39" s="5">
        <v>34</v>
      </c>
      <c r="B39" s="6" t="s">
        <v>113</v>
      </c>
      <c r="C39" s="11" t="s">
        <v>114</v>
      </c>
      <c r="D39" s="3">
        <v>100</v>
      </c>
      <c r="E39" s="3">
        <v>100</v>
      </c>
      <c r="F39" s="3"/>
      <c r="G39" s="3"/>
      <c r="H39" s="3"/>
      <c r="I39" s="3"/>
      <c r="J39" s="13">
        <f t="shared" si="1"/>
        <v>3500000</v>
      </c>
    </row>
    <row r="40" spans="1:10" ht="39.75" customHeight="1">
      <c r="A40" s="5">
        <v>35</v>
      </c>
      <c r="B40" s="6" t="s">
        <v>115</v>
      </c>
      <c r="C40" s="11" t="s">
        <v>116</v>
      </c>
      <c r="D40" s="3"/>
      <c r="E40" s="3">
        <v>150</v>
      </c>
      <c r="F40" s="3"/>
      <c r="G40" s="3"/>
      <c r="H40" s="3"/>
      <c r="I40" s="3"/>
      <c r="J40" s="13">
        <f t="shared" si="1"/>
        <v>1500000</v>
      </c>
    </row>
    <row r="41" spans="1:10" ht="39.75" customHeight="1">
      <c r="A41" s="5">
        <v>36</v>
      </c>
      <c r="B41" s="6" t="s">
        <v>117</v>
      </c>
      <c r="C41" s="11" t="s">
        <v>21</v>
      </c>
      <c r="D41" s="3"/>
      <c r="E41" s="3">
        <v>200</v>
      </c>
      <c r="F41" s="3"/>
      <c r="G41" s="3"/>
      <c r="H41" s="3"/>
      <c r="I41" s="3"/>
      <c r="J41" s="13">
        <f t="shared" si="1"/>
        <v>2000000</v>
      </c>
    </row>
    <row r="42" spans="1:10" ht="39.75" customHeight="1">
      <c r="A42" s="5">
        <v>37</v>
      </c>
      <c r="B42" s="6" t="s">
        <v>118</v>
      </c>
      <c r="C42" s="11" t="s">
        <v>119</v>
      </c>
      <c r="D42" s="3">
        <v>150</v>
      </c>
      <c r="E42" s="3"/>
      <c r="F42" s="3"/>
      <c r="G42" s="3"/>
      <c r="H42" s="3"/>
      <c r="I42" s="3"/>
      <c r="J42" s="13">
        <f t="shared" si="1"/>
        <v>3750000</v>
      </c>
    </row>
    <row r="43" spans="1:10" ht="39.75" customHeight="1">
      <c r="A43" s="5">
        <v>38</v>
      </c>
      <c r="B43" s="6" t="s">
        <v>120</v>
      </c>
      <c r="C43" s="11" t="s">
        <v>37</v>
      </c>
      <c r="D43" s="3"/>
      <c r="E43" s="3">
        <v>100</v>
      </c>
      <c r="F43" s="3"/>
      <c r="G43" s="3"/>
      <c r="H43" s="3"/>
      <c r="I43" s="3"/>
      <c r="J43" s="13">
        <f t="shared" si="1"/>
        <v>1000000</v>
      </c>
    </row>
    <row r="44" spans="1:10" ht="39.75" customHeight="1">
      <c r="A44" s="5">
        <v>39</v>
      </c>
      <c r="B44" s="6" t="s">
        <v>121</v>
      </c>
      <c r="C44" s="11" t="s">
        <v>48</v>
      </c>
      <c r="D44" s="3">
        <v>100</v>
      </c>
      <c r="E44" s="3"/>
      <c r="F44" s="3"/>
      <c r="G44" s="3"/>
      <c r="H44" s="3"/>
      <c r="I44" s="3"/>
      <c r="J44" s="13">
        <f t="shared" si="1"/>
        <v>2500000</v>
      </c>
    </row>
    <row r="45" spans="1:10" ht="39.75" customHeight="1">
      <c r="A45" s="5">
        <v>40</v>
      </c>
      <c r="B45" s="6" t="s">
        <v>108</v>
      </c>
      <c r="C45" s="11" t="s">
        <v>122</v>
      </c>
      <c r="D45" s="3">
        <v>300</v>
      </c>
      <c r="E45" s="3"/>
      <c r="F45" s="3"/>
      <c r="G45" s="3"/>
      <c r="H45" s="3"/>
      <c r="I45" s="3"/>
      <c r="J45" s="13">
        <f t="shared" si="1"/>
        <v>7500000</v>
      </c>
    </row>
    <row r="46" spans="1:10" ht="39.75" customHeight="1">
      <c r="A46" s="5">
        <v>41</v>
      </c>
      <c r="B46" s="6" t="s">
        <v>123</v>
      </c>
      <c r="C46" s="11" t="s">
        <v>37</v>
      </c>
      <c r="D46" s="3"/>
      <c r="E46" s="3">
        <v>100</v>
      </c>
      <c r="F46" s="3"/>
      <c r="G46" s="3"/>
      <c r="H46" s="3"/>
      <c r="I46" s="3"/>
      <c r="J46" s="13">
        <f t="shared" si="1"/>
        <v>1000000</v>
      </c>
    </row>
    <row r="47" spans="1:10" ht="39.75" customHeight="1">
      <c r="A47" s="5">
        <v>42</v>
      </c>
      <c r="B47" s="6" t="s">
        <v>124</v>
      </c>
      <c r="C47" s="11" t="s">
        <v>37</v>
      </c>
      <c r="D47" s="3"/>
      <c r="E47" s="3">
        <v>100</v>
      </c>
      <c r="F47" s="3"/>
      <c r="G47" s="3"/>
      <c r="H47" s="3"/>
      <c r="I47" s="3"/>
      <c r="J47" s="13">
        <f t="shared" si="1"/>
        <v>1000000</v>
      </c>
    </row>
    <row r="48" spans="1:10" ht="39.75" customHeight="1">
      <c r="A48" s="5">
        <v>43</v>
      </c>
      <c r="B48" s="6" t="s">
        <v>125</v>
      </c>
      <c r="C48" s="11" t="s">
        <v>39</v>
      </c>
      <c r="D48" s="3">
        <v>500</v>
      </c>
      <c r="E48" s="3"/>
      <c r="F48" s="3"/>
      <c r="G48" s="3"/>
      <c r="H48" s="3"/>
      <c r="I48" s="3"/>
      <c r="J48" s="13">
        <f t="shared" si="1"/>
        <v>12500000</v>
      </c>
    </row>
    <row r="49" spans="1:11" ht="39.75" customHeight="1">
      <c r="A49" s="5">
        <v>44</v>
      </c>
      <c r="B49" s="6" t="s">
        <v>126</v>
      </c>
      <c r="C49" s="11" t="s">
        <v>39</v>
      </c>
      <c r="D49" s="3">
        <v>500</v>
      </c>
      <c r="E49" s="3"/>
      <c r="F49" s="3"/>
      <c r="G49" s="3"/>
      <c r="H49" s="3"/>
      <c r="I49" s="3"/>
      <c r="J49" s="13">
        <f t="shared" si="1"/>
        <v>12500000</v>
      </c>
    </row>
    <row r="50" spans="1:11" ht="39.75" customHeight="1">
      <c r="A50" s="5">
        <v>45</v>
      </c>
      <c r="B50" s="6" t="s">
        <v>127</v>
      </c>
      <c r="C50" s="11" t="s">
        <v>42</v>
      </c>
      <c r="D50" s="3">
        <v>200</v>
      </c>
      <c r="E50" s="3"/>
      <c r="F50" s="3"/>
      <c r="G50" s="3"/>
      <c r="H50" s="3"/>
      <c r="I50" s="3"/>
      <c r="J50" s="13">
        <f t="shared" si="1"/>
        <v>5000000</v>
      </c>
    </row>
    <row r="51" spans="1:11" ht="39.75" customHeight="1">
      <c r="A51" s="5">
        <v>46</v>
      </c>
      <c r="B51" s="6" t="s">
        <v>128</v>
      </c>
      <c r="C51" s="11" t="s">
        <v>37</v>
      </c>
      <c r="D51" s="3"/>
      <c r="E51" s="3">
        <v>100</v>
      </c>
      <c r="F51" s="3"/>
      <c r="G51" s="3"/>
      <c r="H51" s="3"/>
      <c r="I51" s="3"/>
      <c r="J51" s="13">
        <f t="shared" si="1"/>
        <v>1000000</v>
      </c>
    </row>
    <row r="52" spans="1:11" ht="39.75" customHeight="1">
      <c r="A52" s="5">
        <v>47</v>
      </c>
      <c r="B52" s="6" t="s">
        <v>129</v>
      </c>
      <c r="C52" s="11" t="s">
        <v>39</v>
      </c>
      <c r="D52" s="3">
        <v>500</v>
      </c>
      <c r="E52" s="3"/>
      <c r="F52" s="3"/>
      <c r="G52" s="3"/>
      <c r="H52" s="3"/>
      <c r="I52" s="3"/>
      <c r="J52" s="13">
        <f t="shared" si="1"/>
        <v>12500000</v>
      </c>
    </row>
    <row r="53" spans="1:11" ht="39.75" customHeight="1">
      <c r="A53" s="5">
        <v>48</v>
      </c>
      <c r="B53" s="6" t="s">
        <v>108</v>
      </c>
      <c r="C53" s="11" t="s">
        <v>130</v>
      </c>
      <c r="D53" s="3">
        <v>200</v>
      </c>
      <c r="E53" s="3"/>
      <c r="F53" s="3"/>
      <c r="G53" s="3"/>
      <c r="H53" s="3"/>
      <c r="I53" s="3"/>
      <c r="J53" s="13">
        <f t="shared" si="1"/>
        <v>5000000</v>
      </c>
    </row>
    <row r="54" spans="1:11" ht="16.5">
      <c r="A54" s="5">
        <v>49</v>
      </c>
      <c r="B54" s="6" t="s">
        <v>55</v>
      </c>
      <c r="C54" s="11" t="s">
        <v>56</v>
      </c>
      <c r="D54" s="3"/>
      <c r="E54" s="3">
        <v>15000</v>
      </c>
      <c r="F54" s="3"/>
      <c r="G54" s="3"/>
      <c r="H54" s="3"/>
      <c r="I54" s="3"/>
      <c r="J54" s="13">
        <f t="shared" si="1"/>
        <v>150000000</v>
      </c>
    </row>
    <row r="55" spans="1:11" s="37" customFormat="1" ht="16.5">
      <c r="A55" s="5">
        <v>50</v>
      </c>
      <c r="B55" s="6" t="s">
        <v>57</v>
      </c>
      <c r="C55" s="11" t="s">
        <v>21</v>
      </c>
      <c r="D55" s="3"/>
      <c r="E55" s="3">
        <v>200</v>
      </c>
      <c r="F55" s="3"/>
      <c r="G55" s="17"/>
      <c r="H55" s="17"/>
      <c r="I55" s="3"/>
      <c r="J55" s="13">
        <f t="shared" si="1"/>
        <v>2000000</v>
      </c>
    </row>
    <row r="56" spans="1:11" ht="33">
      <c r="A56" s="5">
        <v>51</v>
      </c>
      <c r="B56" s="6" t="s">
        <v>58</v>
      </c>
      <c r="C56" s="11" t="s">
        <v>59</v>
      </c>
      <c r="D56" s="3">
        <v>2362</v>
      </c>
      <c r="E56" s="3"/>
      <c r="F56" s="3"/>
      <c r="G56" s="3"/>
      <c r="H56" s="3"/>
      <c r="I56" s="3"/>
      <c r="J56" s="13">
        <f t="shared" si="1"/>
        <v>59050000</v>
      </c>
    </row>
    <row r="57" spans="1:11" ht="33">
      <c r="A57" s="5">
        <v>52</v>
      </c>
      <c r="B57" s="6" t="s">
        <v>60</v>
      </c>
      <c r="C57" s="11" t="s">
        <v>61</v>
      </c>
      <c r="D57" s="3">
        <v>1550</v>
      </c>
      <c r="E57" s="3"/>
      <c r="F57" s="3"/>
      <c r="G57" s="3"/>
      <c r="H57" s="3"/>
      <c r="I57" s="3"/>
      <c r="J57" s="13">
        <f t="shared" si="1"/>
        <v>38750000</v>
      </c>
    </row>
    <row r="58" spans="1:11" s="37" customFormat="1" ht="16.5">
      <c r="A58" s="5">
        <v>53</v>
      </c>
      <c r="B58" s="6" t="s">
        <v>62</v>
      </c>
      <c r="C58" s="11" t="s">
        <v>63</v>
      </c>
      <c r="D58" s="3">
        <v>560</v>
      </c>
      <c r="E58" s="3"/>
      <c r="F58" s="3"/>
      <c r="G58" s="17"/>
      <c r="H58" s="17"/>
      <c r="I58" s="3"/>
      <c r="J58" s="13">
        <f t="shared" si="1"/>
        <v>14000000</v>
      </c>
    </row>
    <row r="59" spans="1:11" ht="27" customHeight="1">
      <c r="A59" s="41" t="s">
        <v>64</v>
      </c>
      <c r="B59" s="42"/>
      <c r="C59" s="42"/>
      <c r="D59" s="17">
        <f>SUM(D18:D58)</f>
        <v>10038</v>
      </c>
      <c r="E59" s="3">
        <f>SUM(E18:E58)</f>
        <v>17300</v>
      </c>
      <c r="F59" s="3">
        <f>SUM(F18:F58)</f>
        <v>900</v>
      </c>
      <c r="G59" s="17"/>
      <c r="H59" s="17"/>
      <c r="I59" s="17"/>
      <c r="J59" s="13">
        <f>SUM(J7:J58)</f>
        <v>532750000</v>
      </c>
    </row>
    <row r="60" spans="1:11" ht="27" customHeight="1">
      <c r="A60" s="53" t="s">
        <v>65</v>
      </c>
      <c r="B60" s="54"/>
      <c r="C60" s="54"/>
      <c r="D60" s="18"/>
      <c r="E60" s="19"/>
      <c r="F60" s="19"/>
      <c r="G60" s="18"/>
      <c r="H60" s="18"/>
      <c r="I60" s="18"/>
      <c r="J60" s="20"/>
    </row>
    <row r="61" spans="1:11" ht="16.5">
      <c r="A61" s="3"/>
      <c r="B61" s="3"/>
      <c r="C61" s="3"/>
      <c r="D61" s="17"/>
      <c r="E61" s="3"/>
      <c r="F61" s="3"/>
      <c r="G61" s="17"/>
      <c r="H61" s="17"/>
      <c r="I61" s="17"/>
      <c r="J61" s="13"/>
    </row>
    <row r="62" spans="1:11" ht="27" customHeight="1">
      <c r="A62" s="41" t="s">
        <v>64</v>
      </c>
      <c r="B62" s="42"/>
      <c r="C62" s="42"/>
      <c r="D62" s="17"/>
      <c r="E62" s="21"/>
      <c r="F62" s="21"/>
      <c r="G62" s="22"/>
      <c r="H62" s="17">
        <f>SUM(H61:H61)</f>
        <v>0</v>
      </c>
      <c r="I62" s="23"/>
      <c r="J62" s="13">
        <f>SUM(J61:J61)</f>
        <v>0</v>
      </c>
      <c r="K62" s="38"/>
    </row>
    <row r="63" spans="1:11" ht="27" customHeight="1">
      <c r="A63" s="39" t="s">
        <v>66</v>
      </c>
      <c r="B63" s="40"/>
      <c r="C63" s="40"/>
      <c r="D63" s="24"/>
      <c r="E63" s="25"/>
      <c r="F63" s="25"/>
      <c r="G63" s="24"/>
      <c r="H63" s="24"/>
      <c r="I63" s="24"/>
      <c r="J63" s="26"/>
    </row>
    <row r="64" spans="1:11" s="37" customFormat="1" ht="49.5">
      <c r="A64" s="3">
        <v>1</v>
      </c>
      <c r="B64" s="17" t="s">
        <v>67</v>
      </c>
      <c r="C64" s="11" t="s">
        <v>68</v>
      </c>
      <c r="D64" s="17"/>
      <c r="E64" s="3"/>
      <c r="F64" s="3"/>
      <c r="G64" s="17"/>
      <c r="H64" s="17"/>
      <c r="I64" s="3">
        <v>2</v>
      </c>
      <c r="J64" s="13">
        <v>1000000</v>
      </c>
    </row>
    <row r="65" spans="1:10" s="37" customFormat="1" ht="49.5">
      <c r="A65" s="3">
        <v>2</v>
      </c>
      <c r="B65" s="17" t="s">
        <v>70</v>
      </c>
      <c r="C65" s="11" t="s">
        <v>71</v>
      </c>
      <c r="D65" s="17"/>
      <c r="E65" s="3"/>
      <c r="F65" s="3"/>
      <c r="G65" s="17"/>
      <c r="H65" s="17"/>
      <c r="I65" s="3">
        <v>3</v>
      </c>
      <c r="J65" s="13">
        <v>19500000</v>
      </c>
    </row>
    <row r="66" spans="1:10" s="37" customFormat="1" ht="49.5">
      <c r="A66" s="3">
        <v>3</v>
      </c>
      <c r="B66" s="17" t="s">
        <v>74</v>
      </c>
      <c r="C66" s="11" t="s">
        <v>131</v>
      </c>
      <c r="D66" s="17"/>
      <c r="E66" s="3"/>
      <c r="F66" s="3"/>
      <c r="G66" s="17"/>
      <c r="H66" s="17"/>
      <c r="I66" s="3">
        <v>1</v>
      </c>
      <c r="J66" s="13">
        <v>1000000</v>
      </c>
    </row>
    <row r="67" spans="1:10" s="37" customFormat="1" ht="49.5">
      <c r="A67" s="3">
        <v>4</v>
      </c>
      <c r="B67" s="15" t="s">
        <v>77</v>
      </c>
      <c r="C67" s="11" t="s">
        <v>78</v>
      </c>
      <c r="D67" s="17"/>
      <c r="E67" s="3"/>
      <c r="F67" s="3"/>
      <c r="G67" s="17"/>
      <c r="H67" s="17"/>
      <c r="I67" s="3">
        <v>13</v>
      </c>
      <c r="J67" s="13">
        <v>6500000</v>
      </c>
    </row>
    <row r="68" spans="1:10" s="37" customFormat="1" ht="49.5">
      <c r="A68" s="3">
        <v>5</v>
      </c>
      <c r="B68" s="17" t="s">
        <v>81</v>
      </c>
      <c r="C68" s="11" t="s">
        <v>80</v>
      </c>
      <c r="D68" s="17"/>
      <c r="E68" s="3"/>
      <c r="F68" s="3"/>
      <c r="G68" s="17"/>
      <c r="H68" s="17"/>
      <c r="I68" s="3">
        <v>3</v>
      </c>
      <c r="J68" s="13">
        <v>3000000</v>
      </c>
    </row>
    <row r="69" spans="1:10" s="37" customFormat="1" ht="49.5">
      <c r="A69" s="3">
        <v>6</v>
      </c>
      <c r="B69" s="17" t="s">
        <v>83</v>
      </c>
      <c r="C69" s="11" t="s">
        <v>84</v>
      </c>
      <c r="D69" s="17"/>
      <c r="E69" s="3"/>
      <c r="F69" s="3"/>
      <c r="G69" s="17"/>
      <c r="H69" s="17"/>
      <c r="I69" s="3">
        <v>12</v>
      </c>
      <c r="J69" s="13">
        <v>12000000</v>
      </c>
    </row>
    <row r="70" spans="1:10" s="37" customFormat="1" ht="66">
      <c r="A70" s="3">
        <v>7</v>
      </c>
      <c r="B70" s="17" t="s">
        <v>86</v>
      </c>
      <c r="C70" s="11" t="s">
        <v>87</v>
      </c>
      <c r="D70" s="17"/>
      <c r="E70" s="3"/>
      <c r="F70" s="3"/>
      <c r="G70" s="17"/>
      <c r="H70" s="17"/>
      <c r="I70" s="3">
        <v>1</v>
      </c>
      <c r="J70" s="13">
        <v>5000000</v>
      </c>
    </row>
    <row r="71" spans="1:10" s="37" customFormat="1" ht="49.5">
      <c r="A71" s="3">
        <v>8</v>
      </c>
      <c r="B71" s="17" t="s">
        <v>79</v>
      </c>
      <c r="C71" s="11" t="s">
        <v>68</v>
      </c>
      <c r="D71" s="17"/>
      <c r="E71" s="3"/>
      <c r="F71" s="3"/>
      <c r="G71" s="17"/>
      <c r="H71" s="17"/>
      <c r="I71" s="3">
        <v>2</v>
      </c>
      <c r="J71" s="13">
        <v>3000000</v>
      </c>
    </row>
    <row r="72" spans="1:10" s="37" customFormat="1" ht="49.5">
      <c r="A72" s="3">
        <v>9</v>
      </c>
      <c r="B72" s="17" t="s">
        <v>89</v>
      </c>
      <c r="C72" s="11" t="s">
        <v>131</v>
      </c>
      <c r="D72" s="17"/>
      <c r="E72" s="3"/>
      <c r="F72" s="3"/>
      <c r="G72" s="17"/>
      <c r="H72" s="17"/>
      <c r="I72" s="3">
        <v>1</v>
      </c>
      <c r="J72" s="13">
        <v>1000000</v>
      </c>
    </row>
    <row r="73" spans="1:10" s="37" customFormat="1" ht="49.5">
      <c r="A73" s="3">
        <v>10</v>
      </c>
      <c r="B73" s="17" t="s">
        <v>132</v>
      </c>
      <c r="C73" s="11" t="s">
        <v>133</v>
      </c>
      <c r="D73" s="17"/>
      <c r="E73" s="3"/>
      <c r="F73" s="3"/>
      <c r="G73" s="17"/>
      <c r="H73" s="17"/>
      <c r="I73" s="3">
        <v>6</v>
      </c>
      <c r="J73" s="13">
        <v>6000000</v>
      </c>
    </row>
    <row r="74" spans="1:10" s="37" customFormat="1" ht="49.5">
      <c r="A74" s="3">
        <v>11</v>
      </c>
      <c r="B74" s="17" t="s">
        <v>134</v>
      </c>
      <c r="C74" s="11" t="s">
        <v>75</v>
      </c>
      <c r="D74" s="17"/>
      <c r="E74" s="3"/>
      <c r="F74" s="3"/>
      <c r="G74" s="17"/>
      <c r="H74" s="17"/>
      <c r="I74" s="3">
        <v>10</v>
      </c>
      <c r="J74" s="13">
        <v>5000000</v>
      </c>
    </row>
    <row r="75" spans="1:10" s="37" customFormat="1" ht="49.5">
      <c r="A75" s="3">
        <v>12</v>
      </c>
      <c r="B75" s="17" t="s">
        <v>135</v>
      </c>
      <c r="C75" s="11" t="s">
        <v>136</v>
      </c>
      <c r="D75" s="17"/>
      <c r="E75" s="3"/>
      <c r="F75" s="3"/>
      <c r="G75" s="17"/>
      <c r="H75" s="17"/>
      <c r="I75" s="3">
        <v>26</v>
      </c>
      <c r="J75" s="13">
        <v>32000000</v>
      </c>
    </row>
    <row r="76" spans="1:10" s="37" customFormat="1" ht="49.5">
      <c r="A76" s="3">
        <v>13</v>
      </c>
      <c r="B76" s="15" t="s">
        <v>137</v>
      </c>
      <c r="C76" s="11" t="s">
        <v>72</v>
      </c>
      <c r="D76" s="17"/>
      <c r="E76" s="3"/>
      <c r="F76" s="3"/>
      <c r="G76" s="17"/>
      <c r="H76" s="17"/>
      <c r="I76" s="3">
        <v>5</v>
      </c>
      <c r="J76" s="13">
        <v>10000000</v>
      </c>
    </row>
    <row r="77" spans="1:10" s="37" customFormat="1" ht="49.5">
      <c r="A77" s="3">
        <v>14</v>
      </c>
      <c r="B77" s="17" t="s">
        <v>138</v>
      </c>
      <c r="C77" s="11" t="s">
        <v>72</v>
      </c>
      <c r="D77" s="17"/>
      <c r="E77" s="3"/>
      <c r="F77" s="3"/>
      <c r="G77" s="17"/>
      <c r="H77" s="17"/>
      <c r="I77" s="3">
        <v>5</v>
      </c>
      <c r="J77" s="13">
        <v>5000000</v>
      </c>
    </row>
    <row r="78" spans="1:10" s="37" customFormat="1" ht="66">
      <c r="A78" s="3">
        <v>15</v>
      </c>
      <c r="B78" s="15" t="s">
        <v>139</v>
      </c>
      <c r="C78" s="11" t="s">
        <v>140</v>
      </c>
      <c r="D78" s="17"/>
      <c r="E78" s="3"/>
      <c r="F78" s="3"/>
      <c r="G78" s="17"/>
      <c r="H78" s="17"/>
      <c r="I78" s="3">
        <v>1</v>
      </c>
      <c r="J78" s="13">
        <v>1000000</v>
      </c>
    </row>
    <row r="79" spans="1:10" s="37" customFormat="1" ht="49.5">
      <c r="A79" s="3">
        <v>16</v>
      </c>
      <c r="B79" s="15" t="s">
        <v>141</v>
      </c>
      <c r="C79" s="11" t="s">
        <v>68</v>
      </c>
      <c r="D79" s="17"/>
      <c r="E79" s="3"/>
      <c r="F79" s="3"/>
      <c r="G79" s="17"/>
      <c r="H79" s="17"/>
      <c r="I79" s="3">
        <v>2</v>
      </c>
      <c r="J79" s="13">
        <v>4000000</v>
      </c>
    </row>
    <row r="80" spans="1:10" s="37" customFormat="1" ht="49.5">
      <c r="A80" s="3">
        <v>17</v>
      </c>
      <c r="B80" s="15" t="s">
        <v>142</v>
      </c>
      <c r="C80" s="11" t="s">
        <v>143</v>
      </c>
      <c r="D80" s="17"/>
      <c r="E80" s="3"/>
      <c r="F80" s="3"/>
      <c r="G80" s="17"/>
      <c r="H80" s="17"/>
      <c r="I80" s="3">
        <v>27</v>
      </c>
      <c r="J80" s="13">
        <v>45500000</v>
      </c>
    </row>
    <row r="81" spans="1:10" s="37" customFormat="1" ht="49.5">
      <c r="A81" s="3">
        <v>18</v>
      </c>
      <c r="B81" s="17" t="s">
        <v>144</v>
      </c>
      <c r="C81" s="11" t="s">
        <v>145</v>
      </c>
      <c r="D81" s="17"/>
      <c r="E81" s="3"/>
      <c r="F81" s="3"/>
      <c r="G81" s="17"/>
      <c r="H81" s="17"/>
      <c r="I81" s="3">
        <v>20</v>
      </c>
      <c r="J81" s="13">
        <v>6000000</v>
      </c>
    </row>
    <row r="82" spans="1:10" s="37" customFormat="1" ht="66">
      <c r="A82" s="3">
        <v>19</v>
      </c>
      <c r="B82" s="17" t="s">
        <v>118</v>
      </c>
      <c r="C82" s="11" t="s">
        <v>146</v>
      </c>
      <c r="D82" s="17"/>
      <c r="E82" s="3"/>
      <c r="F82" s="3"/>
      <c r="G82" s="17"/>
      <c r="H82" s="17"/>
      <c r="I82" s="3">
        <v>1</v>
      </c>
      <c r="J82" s="13">
        <v>750000</v>
      </c>
    </row>
    <row r="83" spans="1:10" s="37" customFormat="1" ht="49.5">
      <c r="A83" s="3">
        <v>20</v>
      </c>
      <c r="B83" s="17" t="s">
        <v>147</v>
      </c>
      <c r="C83" s="11" t="s">
        <v>73</v>
      </c>
      <c r="D83" s="17"/>
      <c r="E83" s="3"/>
      <c r="F83" s="3"/>
      <c r="G83" s="17"/>
      <c r="H83" s="17"/>
      <c r="I83" s="3">
        <v>3</v>
      </c>
      <c r="J83" s="13">
        <v>2000000</v>
      </c>
    </row>
    <row r="84" spans="1:10" s="37" customFormat="1" ht="49.5">
      <c r="A84" s="3">
        <v>21</v>
      </c>
      <c r="B84" s="17" t="s">
        <v>148</v>
      </c>
      <c r="C84" s="11" t="s">
        <v>72</v>
      </c>
      <c r="D84" s="17"/>
      <c r="E84" s="3"/>
      <c r="F84" s="3"/>
      <c r="G84" s="17"/>
      <c r="H84" s="17"/>
      <c r="I84" s="3">
        <v>5</v>
      </c>
      <c r="J84" s="13">
        <v>15000000</v>
      </c>
    </row>
    <row r="85" spans="1:10" s="37" customFormat="1" ht="49.5">
      <c r="A85" s="3">
        <v>22</v>
      </c>
      <c r="B85" s="17" t="s">
        <v>149</v>
      </c>
      <c r="C85" s="11" t="s">
        <v>150</v>
      </c>
      <c r="D85" s="17"/>
      <c r="E85" s="3"/>
      <c r="F85" s="3"/>
      <c r="G85" s="17"/>
      <c r="H85" s="17"/>
      <c r="I85" s="3">
        <v>8</v>
      </c>
      <c r="J85" s="13">
        <v>8000000</v>
      </c>
    </row>
    <row r="86" spans="1:10" s="37" customFormat="1" ht="49.5">
      <c r="A86" s="3">
        <v>23</v>
      </c>
      <c r="B86" s="17" t="s">
        <v>40</v>
      </c>
      <c r="C86" s="11" t="s">
        <v>151</v>
      </c>
      <c r="D86" s="17"/>
      <c r="E86" s="3"/>
      <c r="F86" s="3"/>
      <c r="G86" s="17"/>
      <c r="H86" s="17"/>
      <c r="I86" s="3">
        <v>2</v>
      </c>
      <c r="J86" s="13">
        <v>1000000</v>
      </c>
    </row>
    <row r="87" spans="1:10" s="37" customFormat="1" ht="49.5">
      <c r="A87" s="3">
        <v>24</v>
      </c>
      <c r="B87" s="17" t="s">
        <v>152</v>
      </c>
      <c r="C87" s="11" t="s">
        <v>76</v>
      </c>
      <c r="D87" s="17"/>
      <c r="E87" s="3"/>
      <c r="F87" s="3"/>
      <c r="G87" s="17"/>
      <c r="H87" s="17"/>
      <c r="I87" s="3">
        <v>5</v>
      </c>
      <c r="J87" s="13">
        <v>5000000</v>
      </c>
    </row>
    <row r="88" spans="1:10" s="37" customFormat="1" ht="49.5">
      <c r="A88" s="3">
        <v>25</v>
      </c>
      <c r="B88" s="17" t="s">
        <v>153</v>
      </c>
      <c r="C88" s="11" t="s">
        <v>154</v>
      </c>
      <c r="D88" s="17"/>
      <c r="E88" s="3"/>
      <c r="F88" s="3"/>
      <c r="G88" s="17"/>
      <c r="H88" s="17"/>
      <c r="I88" s="3">
        <v>60</v>
      </c>
      <c r="J88" s="13">
        <v>80000000</v>
      </c>
    </row>
    <row r="89" spans="1:10" s="37" customFormat="1" ht="49.5">
      <c r="A89" s="3">
        <v>26</v>
      </c>
      <c r="B89" s="17" t="s">
        <v>155</v>
      </c>
      <c r="C89" s="11" t="s">
        <v>76</v>
      </c>
      <c r="D89" s="17"/>
      <c r="E89" s="3"/>
      <c r="F89" s="3"/>
      <c r="G89" s="17"/>
      <c r="H89" s="17"/>
      <c r="I89" s="3">
        <v>5</v>
      </c>
      <c r="J89" s="13">
        <v>5000000</v>
      </c>
    </row>
    <row r="90" spans="1:10" s="37" customFormat="1" ht="49.5">
      <c r="A90" s="3">
        <v>27</v>
      </c>
      <c r="B90" s="17" t="s">
        <v>156</v>
      </c>
      <c r="C90" s="11" t="s">
        <v>73</v>
      </c>
      <c r="D90" s="17"/>
      <c r="E90" s="3"/>
      <c r="F90" s="3"/>
      <c r="G90" s="17"/>
      <c r="H90" s="17"/>
      <c r="I90" s="3">
        <v>3</v>
      </c>
      <c r="J90" s="13">
        <v>2500000</v>
      </c>
    </row>
    <row r="91" spans="1:10" s="37" customFormat="1" ht="49.5">
      <c r="A91" s="3">
        <v>28</v>
      </c>
      <c r="B91" s="17" t="s">
        <v>157</v>
      </c>
      <c r="C91" s="11" t="s">
        <v>68</v>
      </c>
      <c r="D91" s="17"/>
      <c r="E91" s="3"/>
      <c r="F91" s="3"/>
      <c r="G91" s="17"/>
      <c r="H91" s="17"/>
      <c r="I91" s="3">
        <v>2</v>
      </c>
      <c r="J91" s="13">
        <v>2000000</v>
      </c>
    </row>
    <row r="92" spans="1:10" s="37" customFormat="1" ht="49.5">
      <c r="A92" s="3">
        <v>29</v>
      </c>
      <c r="B92" s="17" t="s">
        <v>158</v>
      </c>
      <c r="C92" s="11" t="s">
        <v>133</v>
      </c>
      <c r="D92" s="17"/>
      <c r="E92" s="3"/>
      <c r="F92" s="3"/>
      <c r="G92" s="17"/>
      <c r="H92" s="17"/>
      <c r="I92" s="3">
        <v>6</v>
      </c>
      <c r="J92" s="13">
        <v>15800000</v>
      </c>
    </row>
    <row r="93" spans="1:10" s="37" customFormat="1" ht="66">
      <c r="A93" s="3">
        <v>30</v>
      </c>
      <c r="B93" s="17" t="s">
        <v>159</v>
      </c>
      <c r="C93" s="11" t="s">
        <v>160</v>
      </c>
      <c r="D93" s="17"/>
      <c r="E93" s="3"/>
      <c r="F93" s="3"/>
      <c r="G93" s="17"/>
      <c r="H93" s="17"/>
      <c r="I93" s="3">
        <v>1</v>
      </c>
      <c r="J93" s="13">
        <v>19000000</v>
      </c>
    </row>
    <row r="94" spans="1:10" s="37" customFormat="1" ht="66">
      <c r="A94" s="3">
        <v>31</v>
      </c>
      <c r="B94" s="17" t="s">
        <v>161</v>
      </c>
      <c r="C94" s="11" t="s">
        <v>162</v>
      </c>
      <c r="D94" s="17"/>
      <c r="E94" s="3"/>
      <c r="F94" s="3"/>
      <c r="G94" s="17"/>
      <c r="H94" s="17"/>
      <c r="I94" s="3">
        <v>1</v>
      </c>
      <c r="J94" s="13">
        <v>15000000</v>
      </c>
    </row>
    <row r="95" spans="1:10" s="37" customFormat="1" ht="49.5">
      <c r="A95" s="3">
        <v>32</v>
      </c>
      <c r="B95" s="17" t="s">
        <v>163</v>
      </c>
      <c r="C95" s="11" t="s">
        <v>72</v>
      </c>
      <c r="D95" s="17"/>
      <c r="E95" s="3"/>
      <c r="F95" s="3"/>
      <c r="G95" s="17"/>
      <c r="H95" s="17"/>
      <c r="I95" s="3">
        <v>5</v>
      </c>
      <c r="J95" s="13">
        <v>5000000</v>
      </c>
    </row>
    <row r="96" spans="1:10" s="37" customFormat="1" ht="49.5">
      <c r="A96" s="3">
        <v>33</v>
      </c>
      <c r="B96" s="17" t="s">
        <v>164</v>
      </c>
      <c r="C96" s="11" t="s">
        <v>75</v>
      </c>
      <c r="D96" s="17"/>
      <c r="E96" s="3"/>
      <c r="F96" s="3"/>
      <c r="G96" s="17"/>
      <c r="H96" s="17"/>
      <c r="I96" s="3">
        <v>10</v>
      </c>
      <c r="J96" s="13">
        <v>10000000</v>
      </c>
    </row>
    <row r="97" spans="1:10" s="37" customFormat="1" ht="49.5">
      <c r="A97" s="3">
        <v>34</v>
      </c>
      <c r="B97" s="17" t="s">
        <v>165</v>
      </c>
      <c r="C97" s="11" t="s">
        <v>69</v>
      </c>
      <c r="D97" s="17"/>
      <c r="E97" s="3"/>
      <c r="F97" s="3"/>
      <c r="G97" s="17"/>
      <c r="H97" s="17"/>
      <c r="I97" s="3">
        <v>40</v>
      </c>
      <c r="J97" s="13">
        <v>50000000</v>
      </c>
    </row>
    <row r="98" spans="1:10" s="37" customFormat="1" ht="49.5">
      <c r="A98" s="3">
        <v>35</v>
      </c>
      <c r="B98" s="17" t="s">
        <v>166</v>
      </c>
      <c r="C98" s="11" t="s">
        <v>75</v>
      </c>
      <c r="D98" s="17"/>
      <c r="E98" s="3"/>
      <c r="F98" s="3"/>
      <c r="G98" s="17"/>
      <c r="H98" s="17"/>
      <c r="I98" s="3">
        <v>11</v>
      </c>
      <c r="J98" s="13">
        <v>7000000</v>
      </c>
    </row>
    <row r="99" spans="1:10" s="37" customFormat="1" ht="49.5">
      <c r="A99" s="3">
        <v>36</v>
      </c>
      <c r="B99" s="17" t="s">
        <v>167</v>
      </c>
      <c r="C99" s="11" t="s">
        <v>75</v>
      </c>
      <c r="D99" s="17"/>
      <c r="E99" s="3"/>
      <c r="F99" s="3"/>
      <c r="G99" s="17"/>
      <c r="H99" s="17"/>
      <c r="I99" s="3">
        <v>4</v>
      </c>
      <c r="J99" s="13">
        <v>4000000</v>
      </c>
    </row>
    <row r="100" spans="1:10" s="37" customFormat="1" ht="49.5">
      <c r="A100" s="3">
        <v>37</v>
      </c>
      <c r="B100" s="17" t="s">
        <v>168</v>
      </c>
      <c r="C100" s="11" t="s">
        <v>150</v>
      </c>
      <c r="D100" s="17"/>
      <c r="E100" s="3"/>
      <c r="F100" s="3"/>
      <c r="G100" s="17"/>
      <c r="H100" s="17"/>
      <c r="I100" s="3">
        <v>8</v>
      </c>
      <c r="J100" s="13">
        <v>10000000</v>
      </c>
    </row>
    <row r="101" spans="1:10" s="37" customFormat="1" ht="49.5">
      <c r="A101" s="3">
        <v>38</v>
      </c>
      <c r="B101" s="17" t="s">
        <v>169</v>
      </c>
      <c r="C101" s="11" t="s">
        <v>151</v>
      </c>
      <c r="D101" s="17"/>
      <c r="E101" s="3"/>
      <c r="F101" s="3"/>
      <c r="G101" s="17"/>
      <c r="H101" s="17"/>
      <c r="I101" s="3">
        <v>2</v>
      </c>
      <c r="J101" s="13">
        <v>2000000</v>
      </c>
    </row>
    <row r="102" spans="1:10" s="37" customFormat="1" ht="49.5">
      <c r="A102" s="3">
        <v>39</v>
      </c>
      <c r="B102" s="17" t="s">
        <v>170</v>
      </c>
      <c r="C102" s="11" t="s">
        <v>75</v>
      </c>
      <c r="D102" s="17"/>
      <c r="E102" s="3"/>
      <c r="F102" s="3"/>
      <c r="G102" s="17"/>
      <c r="H102" s="17"/>
      <c r="I102" s="3">
        <v>10</v>
      </c>
      <c r="J102" s="13">
        <v>10000000</v>
      </c>
    </row>
    <row r="103" spans="1:10" s="37" customFormat="1" ht="66">
      <c r="A103" s="3">
        <v>40</v>
      </c>
      <c r="B103" s="17" t="s">
        <v>171</v>
      </c>
      <c r="C103" s="11" t="s">
        <v>172</v>
      </c>
      <c r="D103" s="17"/>
      <c r="E103" s="3"/>
      <c r="F103" s="3"/>
      <c r="G103" s="17"/>
      <c r="H103" s="17"/>
      <c r="I103" s="3">
        <v>1</v>
      </c>
      <c r="J103" s="13">
        <v>500000</v>
      </c>
    </row>
    <row r="104" spans="1:10" s="37" customFormat="1" ht="66">
      <c r="A104" s="3">
        <v>41</v>
      </c>
      <c r="B104" s="17" t="s">
        <v>173</v>
      </c>
      <c r="C104" s="11" t="s">
        <v>174</v>
      </c>
      <c r="D104" s="17"/>
      <c r="E104" s="3"/>
      <c r="F104" s="3"/>
      <c r="G104" s="17"/>
      <c r="H104" s="17"/>
      <c r="I104" s="3">
        <v>1</v>
      </c>
      <c r="J104" s="13">
        <v>1000000</v>
      </c>
    </row>
    <row r="105" spans="1:10" s="37" customFormat="1" ht="49.5">
      <c r="A105" s="3">
        <v>42</v>
      </c>
      <c r="B105" s="17" t="s">
        <v>175</v>
      </c>
      <c r="C105" s="11" t="s">
        <v>176</v>
      </c>
      <c r="D105" s="17"/>
      <c r="E105" s="3"/>
      <c r="F105" s="3"/>
      <c r="G105" s="17"/>
      <c r="H105" s="17"/>
      <c r="I105" s="3">
        <v>13</v>
      </c>
      <c r="J105" s="13">
        <v>20000000</v>
      </c>
    </row>
    <row r="106" spans="1:10" s="37" customFormat="1" ht="49.5">
      <c r="A106" s="3">
        <v>43</v>
      </c>
      <c r="B106" s="17" t="s">
        <v>177</v>
      </c>
      <c r="C106" s="11" t="s">
        <v>143</v>
      </c>
      <c r="D106" s="17"/>
      <c r="E106" s="3"/>
      <c r="F106" s="3"/>
      <c r="G106" s="17"/>
      <c r="H106" s="17"/>
      <c r="I106" s="3">
        <v>27</v>
      </c>
      <c r="J106" s="13">
        <v>30500000</v>
      </c>
    </row>
    <row r="107" spans="1:10" s="37" customFormat="1" ht="49.5">
      <c r="A107" s="3">
        <v>44</v>
      </c>
      <c r="B107" s="17" t="s">
        <v>178</v>
      </c>
      <c r="C107" s="11" t="s">
        <v>85</v>
      </c>
      <c r="D107" s="17"/>
      <c r="E107" s="3"/>
      <c r="F107" s="3"/>
      <c r="G107" s="17"/>
      <c r="H107" s="17"/>
      <c r="I107" s="3">
        <v>15</v>
      </c>
      <c r="J107" s="13">
        <v>7500000</v>
      </c>
    </row>
    <row r="108" spans="1:10" s="37" customFormat="1" ht="49.5">
      <c r="A108" s="3">
        <v>45</v>
      </c>
      <c r="B108" s="17" t="s">
        <v>179</v>
      </c>
      <c r="C108" s="11" t="s">
        <v>150</v>
      </c>
      <c r="D108" s="17"/>
      <c r="E108" s="3"/>
      <c r="F108" s="3"/>
      <c r="G108" s="17"/>
      <c r="H108" s="17"/>
      <c r="I108" s="3">
        <v>17</v>
      </c>
      <c r="J108" s="13">
        <v>17000000</v>
      </c>
    </row>
    <row r="109" spans="1:10" s="37" customFormat="1" ht="66">
      <c r="A109" s="3">
        <v>46</v>
      </c>
      <c r="B109" s="17" t="s">
        <v>180</v>
      </c>
      <c r="C109" s="11" t="s">
        <v>181</v>
      </c>
      <c r="D109" s="17"/>
      <c r="E109" s="3"/>
      <c r="F109" s="3"/>
      <c r="G109" s="17"/>
      <c r="H109" s="17"/>
      <c r="I109" s="3">
        <v>1</v>
      </c>
      <c r="J109" s="13">
        <v>3000000</v>
      </c>
    </row>
    <row r="110" spans="1:10" s="37" customFormat="1" ht="49.5">
      <c r="A110" s="3">
        <v>47</v>
      </c>
      <c r="B110" s="17" t="s">
        <v>182</v>
      </c>
      <c r="C110" s="11" t="s">
        <v>145</v>
      </c>
      <c r="D110" s="17"/>
      <c r="E110" s="3"/>
      <c r="F110" s="3"/>
      <c r="G110" s="17"/>
      <c r="H110" s="17"/>
      <c r="I110" s="3">
        <v>20</v>
      </c>
      <c r="J110" s="13">
        <v>20000000</v>
      </c>
    </row>
    <row r="111" spans="1:10" s="37" customFormat="1" ht="49.5">
      <c r="A111" s="3">
        <v>48</v>
      </c>
      <c r="B111" s="17" t="s">
        <v>183</v>
      </c>
      <c r="C111" s="11" t="s">
        <v>73</v>
      </c>
      <c r="D111" s="17"/>
      <c r="E111" s="3"/>
      <c r="F111" s="3"/>
      <c r="G111" s="17"/>
      <c r="H111" s="17"/>
      <c r="I111" s="3">
        <v>3</v>
      </c>
      <c r="J111" s="13">
        <v>40000000</v>
      </c>
    </row>
    <row r="112" spans="1:10" s="37" customFormat="1" ht="49.5">
      <c r="A112" s="3">
        <v>49</v>
      </c>
      <c r="B112" s="17" t="s">
        <v>184</v>
      </c>
      <c r="C112" s="11" t="s">
        <v>185</v>
      </c>
      <c r="D112" s="17"/>
      <c r="E112" s="3"/>
      <c r="F112" s="3"/>
      <c r="G112" s="17"/>
      <c r="H112" s="17"/>
      <c r="I112" s="3">
        <v>116</v>
      </c>
      <c r="J112" s="13">
        <v>58000000</v>
      </c>
    </row>
    <row r="113" spans="1:10" s="37" customFormat="1" ht="49.5">
      <c r="A113" s="3">
        <v>50</v>
      </c>
      <c r="B113" s="17" t="s">
        <v>186</v>
      </c>
      <c r="C113" s="11" t="s">
        <v>75</v>
      </c>
      <c r="D113" s="17"/>
      <c r="E113" s="3"/>
      <c r="F113" s="3"/>
      <c r="G113" s="17"/>
      <c r="H113" s="17"/>
      <c r="I113" s="3">
        <v>10</v>
      </c>
      <c r="J113" s="13">
        <v>10000000</v>
      </c>
    </row>
    <row r="114" spans="1:10" s="37" customFormat="1" ht="66">
      <c r="A114" s="3">
        <v>51</v>
      </c>
      <c r="B114" s="17" t="s">
        <v>187</v>
      </c>
      <c r="C114" s="11" t="s">
        <v>188</v>
      </c>
      <c r="D114" s="17"/>
      <c r="E114" s="3"/>
      <c r="F114" s="3"/>
      <c r="G114" s="17"/>
      <c r="H114" s="17"/>
      <c r="I114" s="3">
        <v>1</v>
      </c>
      <c r="J114" s="13">
        <v>2400000</v>
      </c>
    </row>
    <row r="115" spans="1:10" s="37" customFormat="1" ht="66">
      <c r="A115" s="3">
        <v>52</v>
      </c>
      <c r="B115" s="17" t="s">
        <v>74</v>
      </c>
      <c r="C115" s="11" t="s">
        <v>189</v>
      </c>
      <c r="D115" s="17"/>
      <c r="E115" s="3"/>
      <c r="F115" s="3"/>
      <c r="G115" s="17"/>
      <c r="H115" s="17"/>
      <c r="I115" s="3">
        <v>1</v>
      </c>
      <c r="J115" s="13">
        <v>1000000</v>
      </c>
    </row>
    <row r="116" spans="1:10" s="37" customFormat="1" ht="49.5">
      <c r="A116" s="3">
        <v>53</v>
      </c>
      <c r="B116" s="17" t="s">
        <v>190</v>
      </c>
      <c r="C116" s="11" t="s">
        <v>191</v>
      </c>
      <c r="D116" s="17"/>
      <c r="E116" s="3"/>
      <c r="F116" s="3"/>
      <c r="G116" s="17"/>
      <c r="H116" s="17"/>
      <c r="I116" s="3">
        <v>21</v>
      </c>
      <c r="J116" s="13">
        <v>60000000</v>
      </c>
    </row>
    <row r="117" spans="1:10" s="37" customFormat="1" ht="49.5">
      <c r="A117" s="3">
        <v>54</v>
      </c>
      <c r="B117" s="17" t="s">
        <v>192</v>
      </c>
      <c r="C117" s="11" t="s">
        <v>193</v>
      </c>
      <c r="D117" s="17"/>
      <c r="E117" s="3"/>
      <c r="F117" s="3"/>
      <c r="G117" s="17"/>
      <c r="H117" s="17"/>
      <c r="I117" s="3">
        <v>11</v>
      </c>
      <c r="J117" s="13">
        <v>11000000</v>
      </c>
    </row>
    <row r="118" spans="1:10" s="37" customFormat="1" ht="66">
      <c r="A118" s="3">
        <v>55</v>
      </c>
      <c r="B118" s="17" t="s">
        <v>79</v>
      </c>
      <c r="C118" s="11" t="s">
        <v>194</v>
      </c>
      <c r="D118" s="17"/>
      <c r="E118" s="3"/>
      <c r="F118" s="3"/>
      <c r="G118" s="17"/>
      <c r="H118" s="17"/>
      <c r="I118" s="3">
        <v>1</v>
      </c>
      <c r="J118" s="13">
        <v>2000000</v>
      </c>
    </row>
    <row r="119" spans="1:10" s="37" customFormat="1" ht="49.5">
      <c r="A119" s="3">
        <v>56</v>
      </c>
      <c r="B119" s="17" t="s">
        <v>195</v>
      </c>
      <c r="C119" s="11" t="s">
        <v>73</v>
      </c>
      <c r="D119" s="17"/>
      <c r="E119" s="3"/>
      <c r="F119" s="3"/>
      <c r="G119" s="17"/>
      <c r="H119" s="17"/>
      <c r="I119" s="3">
        <v>3</v>
      </c>
      <c r="J119" s="13">
        <v>3000000</v>
      </c>
    </row>
    <row r="120" spans="1:10" s="37" customFormat="1" ht="49.5">
      <c r="A120" s="3">
        <v>57</v>
      </c>
      <c r="B120" s="17" t="s">
        <v>196</v>
      </c>
      <c r="C120" s="11" t="s">
        <v>197</v>
      </c>
      <c r="D120" s="17"/>
      <c r="E120" s="3"/>
      <c r="F120" s="3"/>
      <c r="G120" s="17"/>
      <c r="H120" s="17"/>
      <c r="I120" s="3">
        <v>4</v>
      </c>
      <c r="J120" s="13">
        <v>7000000</v>
      </c>
    </row>
    <row r="121" spans="1:10" s="37" customFormat="1" ht="49.5">
      <c r="A121" s="3">
        <v>58</v>
      </c>
      <c r="B121" s="17" t="s">
        <v>198</v>
      </c>
      <c r="C121" s="11" t="s">
        <v>82</v>
      </c>
      <c r="D121" s="17"/>
      <c r="E121" s="3"/>
      <c r="F121" s="3"/>
      <c r="G121" s="17"/>
      <c r="H121" s="17"/>
      <c r="I121" s="3">
        <v>6</v>
      </c>
      <c r="J121" s="13">
        <v>3000000</v>
      </c>
    </row>
    <row r="122" spans="1:10" s="37" customFormat="1" ht="49.5">
      <c r="A122" s="3">
        <v>59</v>
      </c>
      <c r="B122" s="17" t="s">
        <v>199</v>
      </c>
      <c r="C122" s="11" t="s">
        <v>82</v>
      </c>
      <c r="D122" s="17"/>
      <c r="E122" s="3"/>
      <c r="F122" s="3"/>
      <c r="G122" s="17"/>
      <c r="H122" s="17"/>
      <c r="I122" s="3">
        <v>6</v>
      </c>
      <c r="J122" s="13">
        <v>12500000</v>
      </c>
    </row>
    <row r="123" spans="1:10" s="37" customFormat="1" ht="66">
      <c r="A123" s="3">
        <v>60</v>
      </c>
      <c r="B123" s="17" t="s">
        <v>200</v>
      </c>
      <c r="C123" s="11" t="s">
        <v>201</v>
      </c>
      <c r="D123" s="17"/>
      <c r="E123" s="3"/>
      <c r="F123" s="3"/>
      <c r="G123" s="17"/>
      <c r="H123" s="17"/>
      <c r="I123" s="3">
        <v>1</v>
      </c>
      <c r="J123" s="13">
        <v>3300000</v>
      </c>
    </row>
    <row r="124" spans="1:10" s="37" customFormat="1" ht="49.5">
      <c r="A124" s="3">
        <v>61</v>
      </c>
      <c r="B124" s="17" t="s">
        <v>202</v>
      </c>
      <c r="C124" s="11" t="s">
        <v>203</v>
      </c>
      <c r="D124" s="17"/>
      <c r="E124" s="3"/>
      <c r="F124" s="3"/>
      <c r="G124" s="17"/>
      <c r="H124" s="17"/>
      <c r="I124" s="3">
        <v>4</v>
      </c>
      <c r="J124" s="13">
        <v>8000000</v>
      </c>
    </row>
    <row r="125" spans="1:10" s="37" customFormat="1" ht="49.5">
      <c r="A125" s="3">
        <v>62</v>
      </c>
      <c r="B125" s="17" t="s">
        <v>204</v>
      </c>
      <c r="C125" s="11" t="s">
        <v>151</v>
      </c>
      <c r="D125" s="17"/>
      <c r="E125" s="3"/>
      <c r="F125" s="3"/>
      <c r="G125" s="17"/>
      <c r="H125" s="17"/>
      <c r="I125" s="3">
        <v>2</v>
      </c>
      <c r="J125" s="13">
        <v>1000000</v>
      </c>
    </row>
    <row r="126" spans="1:10" s="37" customFormat="1" ht="66">
      <c r="A126" s="3">
        <v>63</v>
      </c>
      <c r="B126" s="17" t="s">
        <v>205</v>
      </c>
      <c r="C126" s="11" t="s">
        <v>206</v>
      </c>
      <c r="D126" s="17"/>
      <c r="E126" s="3"/>
      <c r="F126" s="3"/>
      <c r="G126" s="17"/>
      <c r="H126" s="17"/>
      <c r="I126" s="3">
        <v>1</v>
      </c>
      <c r="J126" s="13">
        <v>5500000</v>
      </c>
    </row>
    <row r="127" spans="1:10" s="37" customFormat="1" ht="49.5">
      <c r="A127" s="3">
        <v>64</v>
      </c>
      <c r="B127" s="17" t="s">
        <v>207</v>
      </c>
      <c r="C127" s="11" t="s">
        <v>208</v>
      </c>
      <c r="D127" s="17"/>
      <c r="E127" s="3"/>
      <c r="F127" s="3"/>
      <c r="G127" s="17"/>
      <c r="H127" s="17"/>
      <c r="I127" s="3">
        <v>25</v>
      </c>
      <c r="J127" s="13">
        <v>12500000</v>
      </c>
    </row>
    <row r="128" spans="1:10" s="37" customFormat="1" ht="49.5">
      <c r="A128" s="3">
        <v>65</v>
      </c>
      <c r="B128" s="17" t="s">
        <v>209</v>
      </c>
      <c r="C128" s="11" t="s">
        <v>145</v>
      </c>
      <c r="D128" s="17"/>
      <c r="E128" s="3"/>
      <c r="F128" s="3"/>
      <c r="G128" s="17"/>
      <c r="H128" s="17"/>
      <c r="I128" s="3">
        <v>20</v>
      </c>
      <c r="J128" s="13">
        <v>11000000</v>
      </c>
    </row>
    <row r="129" spans="1:10" s="37" customFormat="1" ht="16.5">
      <c r="A129" s="41" t="s">
        <v>64</v>
      </c>
      <c r="B129" s="42"/>
      <c r="C129" s="43"/>
      <c r="D129" s="22"/>
      <c r="E129" s="27"/>
      <c r="F129" s="27"/>
      <c r="G129" s="28"/>
      <c r="H129" s="23"/>
      <c r="I129" s="3">
        <f>SUM(I64:I128)</f>
        <v>663</v>
      </c>
      <c r="J129" s="13">
        <f>SUM(J64:J128)</f>
        <v>786250000</v>
      </c>
    </row>
    <row r="130" spans="1:10" s="37" customFormat="1" ht="16.5">
      <c r="A130" s="39" t="s">
        <v>90</v>
      </c>
      <c r="B130" s="40"/>
      <c r="C130" s="40"/>
      <c r="D130" s="24"/>
      <c r="E130" s="25"/>
      <c r="F130" s="25"/>
      <c r="G130" s="24"/>
      <c r="H130" s="24"/>
      <c r="I130" s="24"/>
      <c r="J130" s="26"/>
    </row>
    <row r="131" spans="1:10" s="37" customFormat="1" ht="49.5">
      <c r="A131" s="29">
        <v>1</v>
      </c>
      <c r="B131" s="15" t="s">
        <v>167</v>
      </c>
      <c r="C131" s="11" t="s">
        <v>210</v>
      </c>
      <c r="D131" s="3"/>
      <c r="E131" s="3"/>
      <c r="F131" s="3"/>
      <c r="G131" s="3">
        <v>35</v>
      </c>
      <c r="H131" s="3"/>
      <c r="I131" s="3"/>
      <c r="J131" s="13"/>
    </row>
    <row r="132" spans="1:10" s="37" customFormat="1" ht="66">
      <c r="A132" s="29">
        <v>2</v>
      </c>
      <c r="B132" s="15" t="s">
        <v>211</v>
      </c>
      <c r="C132" s="11" t="s">
        <v>212</v>
      </c>
      <c r="D132" s="3"/>
      <c r="E132" s="3"/>
      <c r="F132" s="3"/>
      <c r="G132" s="3">
        <v>50</v>
      </c>
      <c r="H132" s="3"/>
      <c r="I132" s="3"/>
      <c r="J132" s="13"/>
    </row>
    <row r="133" spans="1:10" s="37" customFormat="1" ht="49.5">
      <c r="A133" s="29">
        <v>3</v>
      </c>
      <c r="B133" s="15" t="s">
        <v>213</v>
      </c>
      <c r="C133" s="11" t="s">
        <v>214</v>
      </c>
      <c r="D133" s="3"/>
      <c r="E133" s="3"/>
      <c r="F133" s="3"/>
      <c r="G133" s="3">
        <v>14</v>
      </c>
      <c r="H133" s="3"/>
      <c r="I133" s="3"/>
      <c r="J133" s="13"/>
    </row>
    <row r="134" spans="1:10" s="37" customFormat="1" ht="66">
      <c r="A134" s="29">
        <v>4</v>
      </c>
      <c r="B134" s="15" t="s">
        <v>137</v>
      </c>
      <c r="C134" s="11" t="s">
        <v>215</v>
      </c>
      <c r="D134" s="3"/>
      <c r="E134" s="3"/>
      <c r="F134" s="3"/>
      <c r="G134" s="3">
        <v>350</v>
      </c>
      <c r="H134" s="3"/>
      <c r="I134" s="3"/>
      <c r="J134" s="13"/>
    </row>
    <row r="135" spans="1:10" s="37" customFormat="1" ht="33">
      <c r="A135" s="29">
        <v>5</v>
      </c>
      <c r="B135" s="15" t="s">
        <v>216</v>
      </c>
      <c r="C135" s="11" t="s">
        <v>217</v>
      </c>
      <c r="D135" s="3"/>
      <c r="E135" s="3"/>
      <c r="F135" s="3"/>
      <c r="G135" s="3">
        <v>116</v>
      </c>
      <c r="H135" s="3"/>
      <c r="I135" s="3"/>
      <c r="J135" s="13"/>
    </row>
    <row r="136" spans="1:10" s="37" customFormat="1" ht="49.5">
      <c r="A136" s="29">
        <v>6</v>
      </c>
      <c r="B136" s="15" t="s">
        <v>218</v>
      </c>
      <c r="C136" s="11" t="s">
        <v>219</v>
      </c>
      <c r="D136" s="3"/>
      <c r="E136" s="3"/>
      <c r="F136" s="3"/>
      <c r="G136" s="3">
        <v>180</v>
      </c>
      <c r="H136" s="3"/>
      <c r="I136" s="3"/>
      <c r="J136" s="13"/>
    </row>
    <row r="137" spans="1:10" s="37" customFormat="1" ht="66">
      <c r="A137" s="29">
        <v>7</v>
      </c>
      <c r="B137" s="15" t="s">
        <v>220</v>
      </c>
      <c r="C137" s="11" t="s">
        <v>221</v>
      </c>
      <c r="D137" s="3"/>
      <c r="E137" s="3"/>
      <c r="F137" s="3"/>
      <c r="G137" s="3">
        <v>300</v>
      </c>
      <c r="H137" s="3"/>
      <c r="I137" s="3"/>
      <c r="J137" s="13"/>
    </row>
    <row r="138" spans="1:10" s="37" customFormat="1" ht="49.5">
      <c r="A138" s="29">
        <v>8</v>
      </c>
      <c r="B138" s="15" t="s">
        <v>222</v>
      </c>
      <c r="C138" s="11" t="s">
        <v>223</v>
      </c>
      <c r="D138" s="3"/>
      <c r="E138" s="3"/>
      <c r="F138" s="3"/>
      <c r="G138" s="3">
        <v>100</v>
      </c>
      <c r="H138" s="3"/>
      <c r="I138" s="3"/>
      <c r="J138" s="13"/>
    </row>
    <row r="139" spans="1:10" s="37" customFormat="1" ht="33">
      <c r="A139" s="29">
        <v>9</v>
      </c>
      <c r="B139" s="15" t="s">
        <v>224</v>
      </c>
      <c r="C139" s="11" t="s">
        <v>225</v>
      </c>
      <c r="D139" s="3"/>
      <c r="E139" s="3"/>
      <c r="F139" s="3"/>
      <c r="G139" s="3">
        <v>37</v>
      </c>
      <c r="H139" s="3"/>
      <c r="I139" s="3"/>
      <c r="J139" s="13">
        <v>7400000</v>
      </c>
    </row>
    <row r="140" spans="1:10" s="37" customFormat="1" ht="49.5">
      <c r="A140" s="29">
        <v>10</v>
      </c>
      <c r="B140" s="15" t="s">
        <v>226</v>
      </c>
      <c r="C140" s="11" t="s">
        <v>227</v>
      </c>
      <c r="D140" s="3"/>
      <c r="E140" s="3"/>
      <c r="F140" s="3"/>
      <c r="G140" s="3">
        <v>104</v>
      </c>
      <c r="H140" s="3"/>
      <c r="I140" s="3"/>
      <c r="J140" s="13"/>
    </row>
    <row r="141" spans="1:10" s="37" customFormat="1" ht="82.5">
      <c r="A141" s="29">
        <v>11</v>
      </c>
      <c r="B141" s="15" t="s">
        <v>228</v>
      </c>
      <c r="C141" s="11" t="s">
        <v>229</v>
      </c>
      <c r="D141" s="3"/>
      <c r="E141" s="3"/>
      <c r="F141" s="3"/>
      <c r="G141" s="3">
        <v>150</v>
      </c>
      <c r="H141" s="3"/>
      <c r="I141" s="3"/>
      <c r="J141" s="13"/>
    </row>
    <row r="142" spans="1:10" s="37" customFormat="1" ht="49.5">
      <c r="A142" s="29">
        <v>12</v>
      </c>
      <c r="B142" s="15" t="s">
        <v>230</v>
      </c>
      <c r="C142" s="11" t="s">
        <v>231</v>
      </c>
      <c r="D142" s="3"/>
      <c r="E142" s="3"/>
      <c r="F142" s="3"/>
      <c r="G142" s="3">
        <v>200</v>
      </c>
      <c r="H142" s="3"/>
      <c r="I142" s="3"/>
      <c r="J142" s="13"/>
    </row>
    <row r="143" spans="1:10" s="37" customFormat="1" ht="66">
      <c r="A143" s="29">
        <v>13</v>
      </c>
      <c r="B143" s="15" t="s">
        <v>232</v>
      </c>
      <c r="C143" s="11" t="s">
        <v>233</v>
      </c>
      <c r="D143" s="3"/>
      <c r="E143" s="3"/>
      <c r="F143" s="3"/>
      <c r="G143" s="3">
        <v>104</v>
      </c>
      <c r="H143" s="3"/>
      <c r="I143" s="3"/>
      <c r="J143" s="13"/>
    </row>
    <row r="144" spans="1:10" s="37" customFormat="1" ht="49.5">
      <c r="A144" s="29">
        <v>14</v>
      </c>
      <c r="B144" s="15" t="s">
        <v>234</v>
      </c>
      <c r="C144" s="11" t="s">
        <v>235</v>
      </c>
      <c r="D144" s="3"/>
      <c r="E144" s="3"/>
      <c r="F144" s="3"/>
      <c r="G144" s="3">
        <v>100</v>
      </c>
      <c r="H144" s="3"/>
      <c r="I144" s="3"/>
      <c r="J144" s="13"/>
    </row>
    <row r="145" spans="1:10" s="37" customFormat="1" ht="49.5">
      <c r="A145" s="29">
        <v>15</v>
      </c>
      <c r="B145" s="15" t="s">
        <v>218</v>
      </c>
      <c r="C145" s="11" t="s">
        <v>236</v>
      </c>
      <c r="D145" s="3"/>
      <c r="E145" s="3"/>
      <c r="F145" s="3"/>
      <c r="G145" s="3">
        <v>200</v>
      </c>
      <c r="H145" s="3"/>
      <c r="I145" s="3"/>
      <c r="J145" s="13"/>
    </row>
    <row r="146" spans="1:10" s="37" customFormat="1" ht="49.5">
      <c r="A146" s="29">
        <v>16</v>
      </c>
      <c r="B146" s="15" t="s">
        <v>237</v>
      </c>
      <c r="C146" s="11" t="s">
        <v>238</v>
      </c>
      <c r="D146" s="3"/>
      <c r="E146" s="3"/>
      <c r="F146" s="3"/>
      <c r="G146" s="3">
        <v>58</v>
      </c>
      <c r="H146" s="3"/>
      <c r="I146" s="3"/>
      <c r="J146" s="13">
        <v>5600000</v>
      </c>
    </row>
    <row r="147" spans="1:10" s="37" customFormat="1" ht="66">
      <c r="A147" s="29">
        <v>17</v>
      </c>
      <c r="B147" s="15" t="s">
        <v>239</v>
      </c>
      <c r="C147" s="11" t="s">
        <v>240</v>
      </c>
      <c r="D147" s="3"/>
      <c r="E147" s="3"/>
      <c r="F147" s="3"/>
      <c r="G147" s="3">
        <v>70</v>
      </c>
      <c r="H147" s="3"/>
      <c r="I147" s="3">
        <v>55</v>
      </c>
      <c r="J147" s="13">
        <f>I147*500000</f>
        <v>27500000</v>
      </c>
    </row>
    <row r="148" spans="1:10" s="37" customFormat="1" ht="33">
      <c r="A148" s="29">
        <v>18</v>
      </c>
      <c r="B148" s="15" t="s">
        <v>88</v>
      </c>
      <c r="C148" s="11" t="s">
        <v>241</v>
      </c>
      <c r="D148" s="3"/>
      <c r="E148" s="3"/>
      <c r="F148" s="3"/>
      <c r="G148" s="3">
        <v>88</v>
      </c>
      <c r="H148" s="3"/>
      <c r="I148" s="3"/>
      <c r="J148" s="13"/>
    </row>
    <row r="149" spans="1:10" s="37" customFormat="1" ht="33">
      <c r="A149" s="29">
        <v>19</v>
      </c>
      <c r="B149" s="15" t="s">
        <v>192</v>
      </c>
      <c r="C149" s="11" t="s">
        <v>242</v>
      </c>
      <c r="D149" s="3"/>
      <c r="E149" s="3"/>
      <c r="F149" s="3"/>
      <c r="G149" s="3">
        <v>70</v>
      </c>
      <c r="H149" s="3"/>
      <c r="I149" s="3"/>
      <c r="J149" s="13"/>
    </row>
    <row r="150" spans="1:10" s="37" customFormat="1" ht="49.5">
      <c r="A150" s="29">
        <v>20</v>
      </c>
      <c r="B150" s="17" t="s">
        <v>209</v>
      </c>
      <c r="C150" s="11" t="s">
        <v>243</v>
      </c>
      <c r="D150" s="3"/>
      <c r="E150" s="3"/>
      <c r="F150" s="3"/>
      <c r="G150" s="3">
        <v>20</v>
      </c>
      <c r="H150" s="3"/>
      <c r="I150" s="3"/>
      <c r="J150" s="13"/>
    </row>
    <row r="151" spans="1:10" s="37" customFormat="1" ht="66">
      <c r="A151" s="29"/>
      <c r="B151" s="59" t="s">
        <v>244</v>
      </c>
      <c r="C151" s="11" t="s">
        <v>245</v>
      </c>
      <c r="D151" s="3"/>
      <c r="E151" s="3"/>
      <c r="F151" s="3"/>
      <c r="G151" s="3">
        <v>94</v>
      </c>
      <c r="H151" s="3"/>
      <c r="I151" s="3">
        <v>94</v>
      </c>
      <c r="J151" s="13">
        <v>9900000</v>
      </c>
    </row>
    <row r="152" spans="1:10" s="37" customFormat="1" ht="33">
      <c r="A152" s="29"/>
      <c r="B152" s="59" t="s">
        <v>246</v>
      </c>
      <c r="C152" s="11" t="s">
        <v>247</v>
      </c>
      <c r="D152" s="3"/>
      <c r="E152" s="3"/>
      <c r="F152" s="3"/>
      <c r="G152" s="3">
        <v>200</v>
      </c>
      <c r="H152" s="3"/>
      <c r="I152" s="3"/>
      <c r="J152" s="13"/>
    </row>
    <row r="153" spans="1:10" s="37" customFormat="1" ht="33">
      <c r="A153" s="29"/>
      <c r="B153" s="59" t="s">
        <v>67</v>
      </c>
      <c r="C153" s="11" t="s">
        <v>248</v>
      </c>
      <c r="D153" s="3"/>
      <c r="E153" s="3"/>
      <c r="F153" s="3"/>
      <c r="G153" s="3">
        <v>100</v>
      </c>
      <c r="H153" s="3"/>
      <c r="I153" s="3"/>
      <c r="J153" s="13"/>
    </row>
    <row r="154" spans="1:10" s="37" customFormat="1" ht="33">
      <c r="A154" s="29">
        <v>21</v>
      </c>
      <c r="B154" s="15" t="s">
        <v>249</v>
      </c>
      <c r="C154" s="11" t="s">
        <v>250</v>
      </c>
      <c r="D154" s="3"/>
      <c r="E154" s="3"/>
      <c r="F154" s="3"/>
      <c r="G154" s="3">
        <v>100</v>
      </c>
      <c r="H154" s="3"/>
      <c r="I154" s="3"/>
      <c r="J154" s="13"/>
    </row>
    <row r="155" spans="1:10" s="37" customFormat="1" ht="33">
      <c r="A155" s="29"/>
      <c r="B155" s="15" t="s">
        <v>251</v>
      </c>
      <c r="C155" s="11" t="s">
        <v>250</v>
      </c>
      <c r="D155" s="3"/>
      <c r="E155" s="3"/>
      <c r="F155" s="3"/>
      <c r="G155" s="3">
        <v>100</v>
      </c>
      <c r="H155" s="3"/>
      <c r="I155" s="3"/>
      <c r="J155" s="13"/>
    </row>
    <row r="156" spans="1:10" s="37" customFormat="1" ht="49.5">
      <c r="A156" s="29"/>
      <c r="B156" s="15" t="s">
        <v>252</v>
      </c>
      <c r="C156" s="11" t="s">
        <v>253</v>
      </c>
      <c r="D156" s="3"/>
      <c r="E156" s="3"/>
      <c r="F156" s="3"/>
      <c r="G156" s="3">
        <v>100</v>
      </c>
      <c r="H156" s="3"/>
      <c r="I156" s="3"/>
      <c r="J156" s="13"/>
    </row>
    <row r="157" spans="1:10" s="37" customFormat="1" ht="49.5">
      <c r="A157" s="29"/>
      <c r="B157" s="15" t="s">
        <v>254</v>
      </c>
      <c r="C157" s="11" t="s">
        <v>255</v>
      </c>
      <c r="D157" s="3"/>
      <c r="E157" s="3"/>
      <c r="F157" s="3"/>
      <c r="G157" s="3">
        <v>71</v>
      </c>
      <c r="H157" s="3"/>
      <c r="I157" s="3">
        <v>71</v>
      </c>
      <c r="J157" s="13">
        <v>14200000</v>
      </c>
    </row>
    <row r="158" spans="1:10" s="37" customFormat="1" ht="33">
      <c r="A158" s="29"/>
      <c r="B158" s="15" t="s">
        <v>256</v>
      </c>
      <c r="C158" s="11" t="s">
        <v>257</v>
      </c>
      <c r="D158" s="3"/>
      <c r="E158" s="3"/>
      <c r="F158" s="3"/>
      <c r="G158" s="3">
        <v>50</v>
      </c>
      <c r="H158" s="3"/>
      <c r="I158" s="3"/>
      <c r="J158" s="13"/>
    </row>
    <row r="159" spans="1:10" s="37" customFormat="1" ht="49.5">
      <c r="A159" s="29"/>
      <c r="B159" s="15" t="s">
        <v>258</v>
      </c>
      <c r="C159" s="11" t="s">
        <v>259</v>
      </c>
      <c r="D159" s="3"/>
      <c r="E159" s="3"/>
      <c r="F159" s="3"/>
      <c r="G159" s="3">
        <v>80</v>
      </c>
      <c r="H159" s="3"/>
      <c r="I159" s="3"/>
      <c r="J159" s="13">
        <v>16000000</v>
      </c>
    </row>
    <row r="160" spans="1:10" s="37" customFormat="1" ht="49.5">
      <c r="A160" s="29">
        <v>22</v>
      </c>
      <c r="B160" s="15" t="s">
        <v>260</v>
      </c>
      <c r="C160" s="11" t="s">
        <v>261</v>
      </c>
      <c r="D160" s="3"/>
      <c r="E160" s="3"/>
      <c r="F160" s="3"/>
      <c r="G160" s="3">
        <v>110</v>
      </c>
      <c r="H160" s="3"/>
      <c r="I160" s="3">
        <v>110</v>
      </c>
      <c r="J160" s="13">
        <v>55000000</v>
      </c>
    </row>
    <row r="161" spans="1:10" s="37" customFormat="1" ht="42" customHeight="1">
      <c r="A161" s="29">
        <v>23</v>
      </c>
      <c r="B161" s="30" t="s">
        <v>262</v>
      </c>
      <c r="C161" s="11" t="s">
        <v>263</v>
      </c>
      <c r="D161" s="3"/>
      <c r="E161" s="3"/>
      <c r="F161" s="3"/>
      <c r="G161" s="3">
        <v>250</v>
      </c>
      <c r="H161" s="3"/>
      <c r="I161" s="31"/>
      <c r="J161" s="13"/>
    </row>
    <row r="162" spans="1:10" s="37" customFormat="1" ht="16.5">
      <c r="A162" s="41" t="s">
        <v>64</v>
      </c>
      <c r="B162" s="42"/>
      <c r="C162" s="43"/>
      <c r="D162" s="17"/>
      <c r="E162" s="3"/>
      <c r="F162" s="3"/>
      <c r="G162" s="17">
        <f>SUM(G131:G161)</f>
        <v>3601</v>
      </c>
      <c r="H162" s="17"/>
      <c r="I162" s="23">
        <f>SUM(I131:I160)</f>
        <v>330</v>
      </c>
      <c r="J162" s="13">
        <f>SUM(J131:J161)</f>
        <v>135600000</v>
      </c>
    </row>
    <row r="163" spans="1:10" s="37" customFormat="1" ht="16.5">
      <c r="A163" s="44" t="s">
        <v>64</v>
      </c>
      <c r="B163" s="45"/>
      <c r="C163" s="46"/>
      <c r="D163" s="17">
        <f>D59</f>
        <v>10038</v>
      </c>
      <c r="E163" s="3">
        <f>E59</f>
        <v>17300</v>
      </c>
      <c r="F163" s="3">
        <f>F59</f>
        <v>900</v>
      </c>
      <c r="G163" s="17">
        <f>G162</f>
        <v>3601</v>
      </c>
      <c r="H163" s="17">
        <f>H62</f>
        <v>0</v>
      </c>
      <c r="I163" s="17">
        <f>I129+I162</f>
        <v>993</v>
      </c>
      <c r="J163" s="32">
        <f>SUM(J59,J62,J129,J162)</f>
        <v>1454600000</v>
      </c>
    </row>
    <row r="164" spans="1:10" s="37" customFormat="1" ht="49.5">
      <c r="A164" s="47"/>
      <c r="B164" s="48"/>
      <c r="C164" s="49"/>
      <c r="D164" s="17" t="s">
        <v>91</v>
      </c>
      <c r="E164" s="3" t="s">
        <v>92</v>
      </c>
      <c r="F164" s="3" t="s">
        <v>93</v>
      </c>
      <c r="G164" s="17" t="s">
        <v>94</v>
      </c>
      <c r="H164" s="17" t="s">
        <v>95</v>
      </c>
      <c r="I164" s="17" t="s">
        <v>96</v>
      </c>
      <c r="J164" s="33" t="s">
        <v>97</v>
      </c>
    </row>
    <row r="165" spans="1:10" s="37" customFormat="1">
      <c r="A165"/>
      <c r="B165"/>
      <c r="C165"/>
      <c r="D165"/>
      <c r="E165" s="1"/>
      <c r="F165" s="1"/>
      <c r="G165"/>
      <c r="H165"/>
      <c r="I165"/>
      <c r="J165"/>
    </row>
    <row r="166" spans="1:10" s="37" customFormat="1" ht="15.75">
      <c r="A166" s="50" t="s">
        <v>264</v>
      </c>
      <c r="B166" s="50"/>
      <c r="C166" s="50"/>
      <c r="D166" s="50"/>
      <c r="E166" s="50"/>
      <c r="F166" s="50"/>
      <c r="G166" s="50"/>
      <c r="H166" s="50"/>
      <c r="I166" s="50"/>
      <c r="J166" s="50"/>
    </row>
    <row r="167" spans="1:10" s="37" customFormat="1">
      <c r="A167"/>
      <c r="B167"/>
      <c r="C167"/>
      <c r="D167"/>
      <c r="E167" s="1"/>
      <c r="F167" s="1"/>
      <c r="G167"/>
      <c r="H167"/>
      <c r="I167"/>
      <c r="J167"/>
    </row>
    <row r="168" spans="1:10" s="37" customFormat="1" ht="15.75">
      <c r="A168"/>
      <c r="B168"/>
      <c r="C168"/>
      <c r="D168" s="51" t="s">
        <v>98</v>
      </c>
      <c r="E168" s="51"/>
      <c r="F168" s="51"/>
      <c r="G168" s="51"/>
      <c r="H168" s="51"/>
      <c r="I168" s="51"/>
      <c r="J168" s="51"/>
    </row>
    <row r="169" spans="1:10" s="37" customFormat="1" ht="15.75">
      <c r="A169"/>
      <c r="B169"/>
      <c r="C169"/>
      <c r="D169" s="34"/>
      <c r="E169" s="35"/>
      <c r="F169" s="35"/>
      <c r="G169" s="34"/>
      <c r="H169" s="34"/>
      <c r="I169" s="34"/>
      <c r="J169" s="34"/>
    </row>
    <row r="170" spans="1:10" s="37" customFormat="1" ht="15.75">
      <c r="A170"/>
      <c r="B170"/>
      <c r="C170"/>
      <c r="D170" s="34"/>
      <c r="E170" s="35"/>
      <c r="F170" s="35"/>
      <c r="G170" s="34"/>
      <c r="H170" s="34"/>
      <c r="I170" s="34"/>
      <c r="J170" s="34"/>
    </row>
    <row r="171" spans="1:10" s="37" customFormat="1" ht="15.75">
      <c r="A171"/>
      <c r="B171"/>
      <c r="C171"/>
      <c r="D171" s="34"/>
      <c r="E171" s="35"/>
      <c r="F171" s="35"/>
      <c r="G171" s="34"/>
      <c r="H171" s="34"/>
      <c r="I171" s="34"/>
      <c r="J171" s="34"/>
    </row>
    <row r="172" spans="1:10" s="37" customFormat="1" ht="15.75">
      <c r="A172"/>
      <c r="B172"/>
      <c r="C172"/>
      <c r="D172" s="51" t="s">
        <v>99</v>
      </c>
      <c r="E172" s="51"/>
      <c r="F172" s="51"/>
      <c r="G172" s="51"/>
      <c r="H172" s="51"/>
      <c r="I172" s="51"/>
      <c r="J172" s="51"/>
    </row>
    <row r="173" spans="1:10" s="37" customFormat="1">
      <c r="A173"/>
      <c r="B173"/>
      <c r="C173"/>
      <c r="D173"/>
      <c r="E173" s="1"/>
      <c r="F173" s="1"/>
      <c r="G173"/>
      <c r="H173"/>
      <c r="I173"/>
      <c r="J173"/>
    </row>
    <row r="174" spans="1:10" s="37" customFormat="1">
      <c r="A174"/>
      <c r="B174"/>
      <c r="C174"/>
      <c r="D174"/>
      <c r="E174" s="1"/>
      <c r="F174" s="1"/>
      <c r="G174"/>
      <c r="H174"/>
      <c r="I174"/>
      <c r="J174"/>
    </row>
    <row r="175" spans="1:10" s="37" customFormat="1">
      <c r="A175" s="1"/>
      <c r="B175" s="1"/>
      <c r="C175"/>
      <c r="D175"/>
      <c r="E175"/>
      <c r="F175"/>
      <c r="G175"/>
      <c r="H175"/>
      <c r="I175"/>
      <c r="J175"/>
    </row>
    <row r="176" spans="1:10" s="37" customFormat="1">
      <c r="A176" s="1"/>
      <c r="B176" s="1"/>
      <c r="C176"/>
      <c r="D176"/>
      <c r="E176"/>
      <c r="F176"/>
      <c r="G176"/>
      <c r="H176"/>
      <c r="I176"/>
      <c r="J176"/>
    </row>
    <row r="177" spans="1:10" s="37" customFormat="1">
      <c r="A177" s="1"/>
      <c r="B177" s="1"/>
      <c r="C177"/>
      <c r="D177"/>
      <c r="E177"/>
      <c r="F177"/>
      <c r="G177"/>
      <c r="H177"/>
      <c r="I177"/>
      <c r="J177"/>
    </row>
    <row r="178" spans="1:10" s="37" customFormat="1">
      <c r="A178" s="1"/>
      <c r="B178" s="1"/>
      <c r="C178"/>
      <c r="D178"/>
      <c r="E178"/>
      <c r="F178"/>
      <c r="G178"/>
      <c r="H178"/>
      <c r="I178"/>
      <c r="J178"/>
    </row>
    <row r="179" spans="1:10" s="37" customFormat="1">
      <c r="A179" s="1"/>
      <c r="B179" s="1"/>
      <c r="C179"/>
      <c r="D179"/>
      <c r="E179"/>
      <c r="F179"/>
      <c r="G179"/>
      <c r="H179"/>
      <c r="I179"/>
      <c r="J179"/>
    </row>
    <row r="180" spans="1:10" s="37" customFormat="1">
      <c r="A180" s="1"/>
      <c r="B180" s="1"/>
      <c r="C180"/>
      <c r="D180"/>
      <c r="E180"/>
      <c r="F180"/>
      <c r="G180"/>
      <c r="H180"/>
      <c r="I180"/>
      <c r="J180"/>
    </row>
    <row r="181" spans="1:10" s="37" customFormat="1">
      <c r="A181" s="1"/>
      <c r="B181" s="1"/>
      <c r="C181"/>
      <c r="D181"/>
      <c r="E181"/>
      <c r="F181"/>
      <c r="G181"/>
      <c r="H181"/>
      <c r="I181"/>
      <c r="J181"/>
    </row>
    <row r="182" spans="1:10" s="37" customFormat="1">
      <c r="A182" s="1"/>
      <c r="B182" s="1"/>
      <c r="C182"/>
      <c r="D182"/>
      <c r="E182"/>
      <c r="F182"/>
      <c r="G182"/>
      <c r="H182"/>
      <c r="I182"/>
      <c r="J182"/>
    </row>
    <row r="183" spans="1:10" s="37" customFormat="1">
      <c r="A183" s="1"/>
      <c r="B183" s="1"/>
      <c r="C183"/>
      <c r="D183"/>
      <c r="E183"/>
      <c r="F183"/>
      <c r="G183"/>
      <c r="H183"/>
      <c r="I183"/>
      <c r="J183"/>
    </row>
    <row r="184" spans="1:10" s="37" customFormat="1">
      <c r="A184"/>
      <c r="B184"/>
      <c r="C184"/>
      <c r="D184"/>
      <c r="E184" s="1"/>
      <c r="F184" s="1"/>
      <c r="G184"/>
      <c r="H184"/>
      <c r="I184"/>
      <c r="J184"/>
    </row>
    <row r="185" spans="1:10" s="37" customFormat="1">
      <c r="A185"/>
      <c r="B185"/>
      <c r="C185"/>
      <c r="D185"/>
      <c r="E185" s="1"/>
      <c r="F185" s="1"/>
      <c r="G185"/>
      <c r="H185"/>
      <c r="I185"/>
      <c r="J185"/>
    </row>
    <row r="186" spans="1:10" s="37" customFormat="1">
      <c r="A186"/>
      <c r="B186"/>
      <c r="C186"/>
      <c r="D186"/>
      <c r="E186" s="1"/>
      <c r="F186" s="1"/>
      <c r="G186"/>
      <c r="H186"/>
      <c r="I186"/>
      <c r="J186"/>
    </row>
    <row r="187" spans="1:10" s="37" customFormat="1">
      <c r="A187"/>
      <c r="B187"/>
      <c r="C187"/>
      <c r="D187"/>
      <c r="E187" s="1"/>
      <c r="F187" s="1"/>
      <c r="G187"/>
      <c r="H187"/>
      <c r="I187"/>
      <c r="J187"/>
    </row>
    <row r="188" spans="1:10" s="37" customFormat="1">
      <c r="A188"/>
      <c r="B188"/>
      <c r="C188"/>
      <c r="D188"/>
      <c r="E188" s="1"/>
      <c r="F188" s="1"/>
      <c r="G188"/>
      <c r="H188"/>
      <c r="I188"/>
      <c r="J188"/>
    </row>
    <row r="189" spans="1:10" s="37" customFormat="1">
      <c r="A189"/>
      <c r="B189"/>
      <c r="C189"/>
      <c r="D189"/>
      <c r="E189" s="1"/>
      <c r="F189" s="1"/>
      <c r="G189"/>
      <c r="H189"/>
      <c r="I189"/>
      <c r="J189"/>
    </row>
    <row r="190" spans="1:10" s="37" customFormat="1">
      <c r="A190"/>
      <c r="B190"/>
      <c r="C190"/>
      <c r="D190"/>
      <c r="E190" s="1"/>
      <c r="F190" s="1"/>
      <c r="G190"/>
      <c r="H190"/>
      <c r="I190"/>
      <c r="J190"/>
    </row>
    <row r="191" spans="1:10" s="37" customFormat="1">
      <c r="A191"/>
      <c r="B191"/>
      <c r="C191"/>
      <c r="D191"/>
      <c r="E191" s="1"/>
      <c r="F191" s="1"/>
      <c r="G191"/>
      <c r="H191"/>
      <c r="I191"/>
      <c r="J191"/>
    </row>
    <row r="192" spans="1:10" s="37" customFormat="1">
      <c r="A192"/>
      <c r="B192"/>
      <c r="C192"/>
      <c r="D192"/>
      <c r="E192" s="1"/>
      <c r="F192" s="1"/>
      <c r="G192"/>
      <c r="H192"/>
      <c r="I192"/>
      <c r="J192"/>
    </row>
    <row r="193" ht="27" customHeight="1"/>
    <row r="194" ht="27" customHeight="1"/>
    <row r="201" ht="27" customHeight="1"/>
    <row r="202" ht="49.5" customHeight="1"/>
    <row r="204" ht="21" customHeight="1"/>
  </sheetData>
  <mergeCells count="18">
    <mergeCell ref="A130:C130"/>
    <mergeCell ref="A162:C162"/>
    <mergeCell ref="A163:C164"/>
    <mergeCell ref="A166:J166"/>
    <mergeCell ref="D168:J168"/>
    <mergeCell ref="D172:J172"/>
    <mergeCell ref="A6:J6"/>
    <mergeCell ref="A59:C59"/>
    <mergeCell ref="A60:C60"/>
    <mergeCell ref="A62:C62"/>
    <mergeCell ref="A63:C63"/>
    <mergeCell ref="A129:C129"/>
    <mergeCell ref="A2:J2"/>
    <mergeCell ref="A4:A5"/>
    <mergeCell ref="B4:B5"/>
    <mergeCell ref="C4:C5"/>
    <mergeCell ref="D4:I4"/>
    <mergeCell ref="J4:J5"/>
  </mergeCells>
  <dataValidations count="1">
    <dataValidation type="list" allowBlank="1" showInputMessage="1" showErrorMessage="1" sqref="B65563:B65565 IX65563:IX65565 ST65563:ST65565 ACP65563:ACP65565 AML65563:AML65565 AWH65563:AWH65565 BGD65563:BGD65565 BPZ65563:BPZ65565 BZV65563:BZV65565 CJR65563:CJR65565 CTN65563:CTN65565 DDJ65563:DDJ65565 DNF65563:DNF65565 DXB65563:DXB65565 EGX65563:EGX65565 EQT65563:EQT65565 FAP65563:FAP65565 FKL65563:FKL65565 FUH65563:FUH65565 GED65563:GED65565 GNZ65563:GNZ65565 GXV65563:GXV65565 HHR65563:HHR65565 HRN65563:HRN65565 IBJ65563:IBJ65565 ILF65563:ILF65565 IVB65563:IVB65565 JEX65563:JEX65565 JOT65563:JOT65565 JYP65563:JYP65565 KIL65563:KIL65565 KSH65563:KSH65565 LCD65563:LCD65565 LLZ65563:LLZ65565 LVV65563:LVV65565 MFR65563:MFR65565 MPN65563:MPN65565 MZJ65563:MZJ65565 NJF65563:NJF65565 NTB65563:NTB65565 OCX65563:OCX65565 OMT65563:OMT65565 OWP65563:OWP65565 PGL65563:PGL65565 PQH65563:PQH65565 QAD65563:QAD65565 QJZ65563:QJZ65565 QTV65563:QTV65565 RDR65563:RDR65565 RNN65563:RNN65565 RXJ65563:RXJ65565 SHF65563:SHF65565 SRB65563:SRB65565 TAX65563:TAX65565 TKT65563:TKT65565 TUP65563:TUP65565 UEL65563:UEL65565 UOH65563:UOH65565 UYD65563:UYD65565 VHZ65563:VHZ65565 VRV65563:VRV65565 WBR65563:WBR65565 WLN65563:WLN65565 WVJ65563:WVJ65565 B131099:B131101 IX131099:IX131101 ST131099:ST131101 ACP131099:ACP131101 AML131099:AML131101 AWH131099:AWH131101 BGD131099:BGD131101 BPZ131099:BPZ131101 BZV131099:BZV131101 CJR131099:CJR131101 CTN131099:CTN131101 DDJ131099:DDJ131101 DNF131099:DNF131101 DXB131099:DXB131101 EGX131099:EGX131101 EQT131099:EQT131101 FAP131099:FAP131101 FKL131099:FKL131101 FUH131099:FUH131101 GED131099:GED131101 GNZ131099:GNZ131101 GXV131099:GXV131101 HHR131099:HHR131101 HRN131099:HRN131101 IBJ131099:IBJ131101 ILF131099:ILF131101 IVB131099:IVB131101 JEX131099:JEX131101 JOT131099:JOT131101 JYP131099:JYP131101 KIL131099:KIL131101 KSH131099:KSH131101 LCD131099:LCD131101 LLZ131099:LLZ131101 LVV131099:LVV131101 MFR131099:MFR131101 MPN131099:MPN131101 MZJ131099:MZJ131101 NJF131099:NJF131101 NTB131099:NTB131101 OCX131099:OCX131101 OMT131099:OMT131101 OWP131099:OWP131101 PGL131099:PGL131101 PQH131099:PQH131101 QAD131099:QAD131101 QJZ131099:QJZ131101 QTV131099:QTV131101 RDR131099:RDR131101 RNN131099:RNN131101 RXJ131099:RXJ131101 SHF131099:SHF131101 SRB131099:SRB131101 TAX131099:TAX131101 TKT131099:TKT131101 TUP131099:TUP131101 UEL131099:UEL131101 UOH131099:UOH131101 UYD131099:UYD131101 VHZ131099:VHZ131101 VRV131099:VRV131101 WBR131099:WBR131101 WLN131099:WLN131101 WVJ131099:WVJ131101 B196635:B196637 IX196635:IX196637 ST196635:ST196637 ACP196635:ACP196637 AML196635:AML196637 AWH196635:AWH196637 BGD196635:BGD196637 BPZ196635:BPZ196637 BZV196635:BZV196637 CJR196635:CJR196637 CTN196635:CTN196637 DDJ196635:DDJ196637 DNF196635:DNF196637 DXB196635:DXB196637 EGX196635:EGX196637 EQT196635:EQT196637 FAP196635:FAP196637 FKL196635:FKL196637 FUH196635:FUH196637 GED196635:GED196637 GNZ196635:GNZ196637 GXV196635:GXV196637 HHR196635:HHR196637 HRN196635:HRN196637 IBJ196635:IBJ196637 ILF196635:ILF196637 IVB196635:IVB196637 JEX196635:JEX196637 JOT196635:JOT196637 JYP196635:JYP196637 KIL196635:KIL196637 KSH196635:KSH196637 LCD196635:LCD196637 LLZ196635:LLZ196637 LVV196635:LVV196637 MFR196635:MFR196637 MPN196635:MPN196637 MZJ196635:MZJ196637 NJF196635:NJF196637 NTB196635:NTB196637 OCX196635:OCX196637 OMT196635:OMT196637 OWP196635:OWP196637 PGL196635:PGL196637 PQH196635:PQH196637 QAD196635:QAD196637 QJZ196635:QJZ196637 QTV196635:QTV196637 RDR196635:RDR196637 RNN196635:RNN196637 RXJ196635:RXJ196637 SHF196635:SHF196637 SRB196635:SRB196637 TAX196635:TAX196637 TKT196635:TKT196637 TUP196635:TUP196637 UEL196635:UEL196637 UOH196635:UOH196637 UYD196635:UYD196637 VHZ196635:VHZ196637 VRV196635:VRV196637 WBR196635:WBR196637 WLN196635:WLN196637 WVJ196635:WVJ196637 B262171:B262173 IX262171:IX262173 ST262171:ST262173 ACP262171:ACP262173 AML262171:AML262173 AWH262171:AWH262173 BGD262171:BGD262173 BPZ262171:BPZ262173 BZV262171:BZV262173 CJR262171:CJR262173 CTN262171:CTN262173 DDJ262171:DDJ262173 DNF262171:DNF262173 DXB262171:DXB262173 EGX262171:EGX262173 EQT262171:EQT262173 FAP262171:FAP262173 FKL262171:FKL262173 FUH262171:FUH262173 GED262171:GED262173 GNZ262171:GNZ262173 GXV262171:GXV262173 HHR262171:HHR262173 HRN262171:HRN262173 IBJ262171:IBJ262173 ILF262171:ILF262173 IVB262171:IVB262173 JEX262171:JEX262173 JOT262171:JOT262173 JYP262171:JYP262173 KIL262171:KIL262173 KSH262171:KSH262173 LCD262171:LCD262173 LLZ262171:LLZ262173 LVV262171:LVV262173 MFR262171:MFR262173 MPN262171:MPN262173 MZJ262171:MZJ262173 NJF262171:NJF262173 NTB262171:NTB262173 OCX262171:OCX262173 OMT262171:OMT262173 OWP262171:OWP262173 PGL262171:PGL262173 PQH262171:PQH262173 QAD262171:QAD262173 QJZ262171:QJZ262173 QTV262171:QTV262173 RDR262171:RDR262173 RNN262171:RNN262173 RXJ262171:RXJ262173 SHF262171:SHF262173 SRB262171:SRB262173 TAX262171:TAX262173 TKT262171:TKT262173 TUP262171:TUP262173 UEL262171:UEL262173 UOH262171:UOH262173 UYD262171:UYD262173 VHZ262171:VHZ262173 VRV262171:VRV262173 WBR262171:WBR262173 WLN262171:WLN262173 WVJ262171:WVJ262173 B327707:B327709 IX327707:IX327709 ST327707:ST327709 ACP327707:ACP327709 AML327707:AML327709 AWH327707:AWH327709 BGD327707:BGD327709 BPZ327707:BPZ327709 BZV327707:BZV327709 CJR327707:CJR327709 CTN327707:CTN327709 DDJ327707:DDJ327709 DNF327707:DNF327709 DXB327707:DXB327709 EGX327707:EGX327709 EQT327707:EQT327709 FAP327707:FAP327709 FKL327707:FKL327709 FUH327707:FUH327709 GED327707:GED327709 GNZ327707:GNZ327709 GXV327707:GXV327709 HHR327707:HHR327709 HRN327707:HRN327709 IBJ327707:IBJ327709 ILF327707:ILF327709 IVB327707:IVB327709 JEX327707:JEX327709 JOT327707:JOT327709 JYP327707:JYP327709 KIL327707:KIL327709 KSH327707:KSH327709 LCD327707:LCD327709 LLZ327707:LLZ327709 LVV327707:LVV327709 MFR327707:MFR327709 MPN327707:MPN327709 MZJ327707:MZJ327709 NJF327707:NJF327709 NTB327707:NTB327709 OCX327707:OCX327709 OMT327707:OMT327709 OWP327707:OWP327709 PGL327707:PGL327709 PQH327707:PQH327709 QAD327707:QAD327709 QJZ327707:QJZ327709 QTV327707:QTV327709 RDR327707:RDR327709 RNN327707:RNN327709 RXJ327707:RXJ327709 SHF327707:SHF327709 SRB327707:SRB327709 TAX327707:TAX327709 TKT327707:TKT327709 TUP327707:TUP327709 UEL327707:UEL327709 UOH327707:UOH327709 UYD327707:UYD327709 VHZ327707:VHZ327709 VRV327707:VRV327709 WBR327707:WBR327709 WLN327707:WLN327709 WVJ327707:WVJ327709 B393243:B393245 IX393243:IX393245 ST393243:ST393245 ACP393243:ACP393245 AML393243:AML393245 AWH393243:AWH393245 BGD393243:BGD393245 BPZ393243:BPZ393245 BZV393243:BZV393245 CJR393243:CJR393245 CTN393243:CTN393245 DDJ393243:DDJ393245 DNF393243:DNF393245 DXB393243:DXB393245 EGX393243:EGX393245 EQT393243:EQT393245 FAP393243:FAP393245 FKL393243:FKL393245 FUH393243:FUH393245 GED393243:GED393245 GNZ393243:GNZ393245 GXV393243:GXV393245 HHR393243:HHR393245 HRN393243:HRN393245 IBJ393243:IBJ393245 ILF393243:ILF393245 IVB393243:IVB393245 JEX393243:JEX393245 JOT393243:JOT393245 JYP393243:JYP393245 KIL393243:KIL393245 KSH393243:KSH393245 LCD393243:LCD393245 LLZ393243:LLZ393245 LVV393243:LVV393245 MFR393243:MFR393245 MPN393243:MPN393245 MZJ393243:MZJ393245 NJF393243:NJF393245 NTB393243:NTB393245 OCX393243:OCX393245 OMT393243:OMT393245 OWP393243:OWP393245 PGL393243:PGL393245 PQH393243:PQH393245 QAD393243:QAD393245 QJZ393243:QJZ393245 QTV393243:QTV393245 RDR393243:RDR393245 RNN393243:RNN393245 RXJ393243:RXJ393245 SHF393243:SHF393245 SRB393243:SRB393245 TAX393243:TAX393245 TKT393243:TKT393245 TUP393243:TUP393245 UEL393243:UEL393245 UOH393243:UOH393245 UYD393243:UYD393245 VHZ393243:VHZ393245 VRV393243:VRV393245 WBR393243:WBR393245 WLN393243:WLN393245 WVJ393243:WVJ393245 B458779:B458781 IX458779:IX458781 ST458779:ST458781 ACP458779:ACP458781 AML458779:AML458781 AWH458779:AWH458781 BGD458779:BGD458781 BPZ458779:BPZ458781 BZV458779:BZV458781 CJR458779:CJR458781 CTN458779:CTN458781 DDJ458779:DDJ458781 DNF458779:DNF458781 DXB458779:DXB458781 EGX458779:EGX458781 EQT458779:EQT458781 FAP458779:FAP458781 FKL458779:FKL458781 FUH458779:FUH458781 GED458779:GED458781 GNZ458779:GNZ458781 GXV458779:GXV458781 HHR458779:HHR458781 HRN458779:HRN458781 IBJ458779:IBJ458781 ILF458779:ILF458781 IVB458779:IVB458781 JEX458779:JEX458781 JOT458779:JOT458781 JYP458779:JYP458781 KIL458779:KIL458781 KSH458779:KSH458781 LCD458779:LCD458781 LLZ458779:LLZ458781 LVV458779:LVV458781 MFR458779:MFR458781 MPN458779:MPN458781 MZJ458779:MZJ458781 NJF458779:NJF458781 NTB458779:NTB458781 OCX458779:OCX458781 OMT458779:OMT458781 OWP458779:OWP458781 PGL458779:PGL458781 PQH458779:PQH458781 QAD458779:QAD458781 QJZ458779:QJZ458781 QTV458779:QTV458781 RDR458779:RDR458781 RNN458779:RNN458781 RXJ458779:RXJ458781 SHF458779:SHF458781 SRB458779:SRB458781 TAX458779:TAX458781 TKT458779:TKT458781 TUP458779:TUP458781 UEL458779:UEL458781 UOH458779:UOH458781 UYD458779:UYD458781 VHZ458779:VHZ458781 VRV458779:VRV458781 WBR458779:WBR458781 WLN458779:WLN458781 WVJ458779:WVJ458781 B524315:B524317 IX524315:IX524317 ST524315:ST524317 ACP524315:ACP524317 AML524315:AML524317 AWH524315:AWH524317 BGD524315:BGD524317 BPZ524315:BPZ524317 BZV524315:BZV524317 CJR524315:CJR524317 CTN524315:CTN524317 DDJ524315:DDJ524317 DNF524315:DNF524317 DXB524315:DXB524317 EGX524315:EGX524317 EQT524315:EQT524317 FAP524315:FAP524317 FKL524315:FKL524317 FUH524315:FUH524317 GED524315:GED524317 GNZ524315:GNZ524317 GXV524315:GXV524317 HHR524315:HHR524317 HRN524315:HRN524317 IBJ524315:IBJ524317 ILF524315:ILF524317 IVB524315:IVB524317 JEX524315:JEX524317 JOT524315:JOT524317 JYP524315:JYP524317 KIL524315:KIL524317 KSH524315:KSH524317 LCD524315:LCD524317 LLZ524315:LLZ524317 LVV524315:LVV524317 MFR524315:MFR524317 MPN524315:MPN524317 MZJ524315:MZJ524317 NJF524315:NJF524317 NTB524315:NTB524317 OCX524315:OCX524317 OMT524315:OMT524317 OWP524315:OWP524317 PGL524315:PGL524317 PQH524315:PQH524317 QAD524315:QAD524317 QJZ524315:QJZ524317 QTV524315:QTV524317 RDR524315:RDR524317 RNN524315:RNN524317 RXJ524315:RXJ524317 SHF524315:SHF524317 SRB524315:SRB524317 TAX524315:TAX524317 TKT524315:TKT524317 TUP524315:TUP524317 UEL524315:UEL524317 UOH524315:UOH524317 UYD524315:UYD524317 VHZ524315:VHZ524317 VRV524315:VRV524317 WBR524315:WBR524317 WLN524315:WLN524317 WVJ524315:WVJ524317 B589851:B589853 IX589851:IX589853 ST589851:ST589853 ACP589851:ACP589853 AML589851:AML589853 AWH589851:AWH589853 BGD589851:BGD589853 BPZ589851:BPZ589853 BZV589851:BZV589853 CJR589851:CJR589853 CTN589851:CTN589853 DDJ589851:DDJ589853 DNF589851:DNF589853 DXB589851:DXB589853 EGX589851:EGX589853 EQT589851:EQT589853 FAP589851:FAP589853 FKL589851:FKL589853 FUH589851:FUH589853 GED589851:GED589853 GNZ589851:GNZ589853 GXV589851:GXV589853 HHR589851:HHR589853 HRN589851:HRN589853 IBJ589851:IBJ589853 ILF589851:ILF589853 IVB589851:IVB589853 JEX589851:JEX589853 JOT589851:JOT589853 JYP589851:JYP589853 KIL589851:KIL589853 KSH589851:KSH589853 LCD589851:LCD589853 LLZ589851:LLZ589853 LVV589851:LVV589853 MFR589851:MFR589853 MPN589851:MPN589853 MZJ589851:MZJ589853 NJF589851:NJF589853 NTB589851:NTB589853 OCX589851:OCX589853 OMT589851:OMT589853 OWP589851:OWP589853 PGL589851:PGL589853 PQH589851:PQH589853 QAD589851:QAD589853 QJZ589851:QJZ589853 QTV589851:QTV589853 RDR589851:RDR589853 RNN589851:RNN589853 RXJ589851:RXJ589853 SHF589851:SHF589853 SRB589851:SRB589853 TAX589851:TAX589853 TKT589851:TKT589853 TUP589851:TUP589853 UEL589851:UEL589853 UOH589851:UOH589853 UYD589851:UYD589853 VHZ589851:VHZ589853 VRV589851:VRV589853 WBR589851:WBR589853 WLN589851:WLN589853 WVJ589851:WVJ589853 B655387:B655389 IX655387:IX655389 ST655387:ST655389 ACP655387:ACP655389 AML655387:AML655389 AWH655387:AWH655389 BGD655387:BGD655389 BPZ655387:BPZ655389 BZV655387:BZV655389 CJR655387:CJR655389 CTN655387:CTN655389 DDJ655387:DDJ655389 DNF655387:DNF655389 DXB655387:DXB655389 EGX655387:EGX655389 EQT655387:EQT655389 FAP655387:FAP655389 FKL655387:FKL655389 FUH655387:FUH655389 GED655387:GED655389 GNZ655387:GNZ655389 GXV655387:GXV655389 HHR655387:HHR655389 HRN655387:HRN655389 IBJ655387:IBJ655389 ILF655387:ILF655389 IVB655387:IVB655389 JEX655387:JEX655389 JOT655387:JOT655389 JYP655387:JYP655389 KIL655387:KIL655389 KSH655387:KSH655389 LCD655387:LCD655389 LLZ655387:LLZ655389 LVV655387:LVV655389 MFR655387:MFR655389 MPN655387:MPN655389 MZJ655387:MZJ655389 NJF655387:NJF655389 NTB655387:NTB655389 OCX655387:OCX655389 OMT655387:OMT655389 OWP655387:OWP655389 PGL655387:PGL655389 PQH655387:PQH655389 QAD655387:QAD655389 QJZ655387:QJZ655389 QTV655387:QTV655389 RDR655387:RDR655389 RNN655387:RNN655389 RXJ655387:RXJ655389 SHF655387:SHF655389 SRB655387:SRB655389 TAX655387:TAX655389 TKT655387:TKT655389 TUP655387:TUP655389 UEL655387:UEL655389 UOH655387:UOH655389 UYD655387:UYD655389 VHZ655387:VHZ655389 VRV655387:VRV655389 WBR655387:WBR655389 WLN655387:WLN655389 WVJ655387:WVJ655389 B720923:B720925 IX720923:IX720925 ST720923:ST720925 ACP720923:ACP720925 AML720923:AML720925 AWH720923:AWH720925 BGD720923:BGD720925 BPZ720923:BPZ720925 BZV720923:BZV720925 CJR720923:CJR720925 CTN720923:CTN720925 DDJ720923:DDJ720925 DNF720923:DNF720925 DXB720923:DXB720925 EGX720923:EGX720925 EQT720923:EQT720925 FAP720923:FAP720925 FKL720923:FKL720925 FUH720923:FUH720925 GED720923:GED720925 GNZ720923:GNZ720925 GXV720923:GXV720925 HHR720923:HHR720925 HRN720923:HRN720925 IBJ720923:IBJ720925 ILF720923:ILF720925 IVB720923:IVB720925 JEX720923:JEX720925 JOT720923:JOT720925 JYP720923:JYP720925 KIL720923:KIL720925 KSH720923:KSH720925 LCD720923:LCD720925 LLZ720923:LLZ720925 LVV720923:LVV720925 MFR720923:MFR720925 MPN720923:MPN720925 MZJ720923:MZJ720925 NJF720923:NJF720925 NTB720923:NTB720925 OCX720923:OCX720925 OMT720923:OMT720925 OWP720923:OWP720925 PGL720923:PGL720925 PQH720923:PQH720925 QAD720923:QAD720925 QJZ720923:QJZ720925 QTV720923:QTV720925 RDR720923:RDR720925 RNN720923:RNN720925 RXJ720923:RXJ720925 SHF720923:SHF720925 SRB720923:SRB720925 TAX720923:TAX720925 TKT720923:TKT720925 TUP720923:TUP720925 UEL720923:UEL720925 UOH720923:UOH720925 UYD720923:UYD720925 VHZ720923:VHZ720925 VRV720923:VRV720925 WBR720923:WBR720925 WLN720923:WLN720925 WVJ720923:WVJ720925 B786459:B786461 IX786459:IX786461 ST786459:ST786461 ACP786459:ACP786461 AML786459:AML786461 AWH786459:AWH786461 BGD786459:BGD786461 BPZ786459:BPZ786461 BZV786459:BZV786461 CJR786459:CJR786461 CTN786459:CTN786461 DDJ786459:DDJ786461 DNF786459:DNF786461 DXB786459:DXB786461 EGX786459:EGX786461 EQT786459:EQT786461 FAP786459:FAP786461 FKL786459:FKL786461 FUH786459:FUH786461 GED786459:GED786461 GNZ786459:GNZ786461 GXV786459:GXV786461 HHR786459:HHR786461 HRN786459:HRN786461 IBJ786459:IBJ786461 ILF786459:ILF786461 IVB786459:IVB786461 JEX786459:JEX786461 JOT786459:JOT786461 JYP786459:JYP786461 KIL786459:KIL786461 KSH786459:KSH786461 LCD786459:LCD786461 LLZ786459:LLZ786461 LVV786459:LVV786461 MFR786459:MFR786461 MPN786459:MPN786461 MZJ786459:MZJ786461 NJF786459:NJF786461 NTB786459:NTB786461 OCX786459:OCX786461 OMT786459:OMT786461 OWP786459:OWP786461 PGL786459:PGL786461 PQH786459:PQH786461 QAD786459:QAD786461 QJZ786459:QJZ786461 QTV786459:QTV786461 RDR786459:RDR786461 RNN786459:RNN786461 RXJ786459:RXJ786461 SHF786459:SHF786461 SRB786459:SRB786461 TAX786459:TAX786461 TKT786459:TKT786461 TUP786459:TUP786461 UEL786459:UEL786461 UOH786459:UOH786461 UYD786459:UYD786461 VHZ786459:VHZ786461 VRV786459:VRV786461 WBR786459:WBR786461 WLN786459:WLN786461 WVJ786459:WVJ786461 B851995:B851997 IX851995:IX851997 ST851995:ST851997 ACP851995:ACP851997 AML851995:AML851997 AWH851995:AWH851997 BGD851995:BGD851997 BPZ851995:BPZ851997 BZV851995:BZV851997 CJR851995:CJR851997 CTN851995:CTN851997 DDJ851995:DDJ851997 DNF851995:DNF851997 DXB851995:DXB851997 EGX851995:EGX851997 EQT851995:EQT851997 FAP851995:FAP851997 FKL851995:FKL851997 FUH851995:FUH851997 GED851995:GED851997 GNZ851995:GNZ851997 GXV851995:GXV851997 HHR851995:HHR851997 HRN851995:HRN851997 IBJ851995:IBJ851997 ILF851995:ILF851997 IVB851995:IVB851997 JEX851995:JEX851997 JOT851995:JOT851997 JYP851995:JYP851997 KIL851995:KIL851997 KSH851995:KSH851997 LCD851995:LCD851997 LLZ851995:LLZ851997 LVV851995:LVV851997 MFR851995:MFR851997 MPN851995:MPN851997 MZJ851995:MZJ851997 NJF851995:NJF851997 NTB851995:NTB851997 OCX851995:OCX851997 OMT851995:OMT851997 OWP851995:OWP851997 PGL851995:PGL851997 PQH851995:PQH851997 QAD851995:QAD851997 QJZ851995:QJZ851997 QTV851995:QTV851997 RDR851995:RDR851997 RNN851995:RNN851997 RXJ851995:RXJ851997 SHF851995:SHF851997 SRB851995:SRB851997 TAX851995:TAX851997 TKT851995:TKT851997 TUP851995:TUP851997 UEL851995:UEL851997 UOH851995:UOH851997 UYD851995:UYD851997 VHZ851995:VHZ851997 VRV851995:VRV851997 WBR851995:WBR851997 WLN851995:WLN851997 WVJ851995:WVJ851997 B917531:B917533 IX917531:IX917533 ST917531:ST917533 ACP917531:ACP917533 AML917531:AML917533 AWH917531:AWH917533 BGD917531:BGD917533 BPZ917531:BPZ917533 BZV917531:BZV917533 CJR917531:CJR917533 CTN917531:CTN917533 DDJ917531:DDJ917533 DNF917531:DNF917533 DXB917531:DXB917533 EGX917531:EGX917533 EQT917531:EQT917533 FAP917531:FAP917533 FKL917531:FKL917533 FUH917531:FUH917533 GED917531:GED917533 GNZ917531:GNZ917533 GXV917531:GXV917533 HHR917531:HHR917533 HRN917531:HRN917533 IBJ917531:IBJ917533 ILF917531:ILF917533 IVB917531:IVB917533 JEX917531:JEX917533 JOT917531:JOT917533 JYP917531:JYP917533 KIL917531:KIL917533 KSH917531:KSH917533 LCD917531:LCD917533 LLZ917531:LLZ917533 LVV917531:LVV917533 MFR917531:MFR917533 MPN917531:MPN917533 MZJ917531:MZJ917533 NJF917531:NJF917533 NTB917531:NTB917533 OCX917531:OCX917533 OMT917531:OMT917533 OWP917531:OWP917533 PGL917531:PGL917533 PQH917531:PQH917533 QAD917531:QAD917533 QJZ917531:QJZ917533 QTV917531:QTV917533 RDR917531:RDR917533 RNN917531:RNN917533 RXJ917531:RXJ917533 SHF917531:SHF917533 SRB917531:SRB917533 TAX917531:TAX917533 TKT917531:TKT917533 TUP917531:TUP917533 UEL917531:UEL917533 UOH917531:UOH917533 UYD917531:UYD917533 VHZ917531:VHZ917533 VRV917531:VRV917533 WBR917531:WBR917533 WLN917531:WLN917533 WVJ917531:WVJ917533 B983067:B983069 IX983067:IX983069 ST983067:ST983069 ACP983067:ACP983069 AML983067:AML983069 AWH983067:AWH983069 BGD983067:BGD983069 BPZ983067:BPZ983069 BZV983067:BZV983069 CJR983067:CJR983069 CTN983067:CTN983069 DDJ983067:DDJ983069 DNF983067:DNF983069 DXB983067:DXB983069 EGX983067:EGX983069 EQT983067:EQT983069 FAP983067:FAP983069 FKL983067:FKL983069 FUH983067:FUH983069 GED983067:GED983069 GNZ983067:GNZ983069 GXV983067:GXV983069 HHR983067:HHR983069 HRN983067:HRN983069 IBJ983067:IBJ983069 ILF983067:ILF983069 IVB983067:IVB983069 JEX983067:JEX983069 JOT983067:JOT983069 JYP983067:JYP983069 KIL983067:KIL983069 KSH983067:KSH983069 LCD983067:LCD983069 LLZ983067:LLZ983069 LVV983067:LVV983069 MFR983067:MFR983069 MPN983067:MPN983069 MZJ983067:MZJ983069 NJF983067:NJF983069 NTB983067:NTB983069 OCX983067:OCX983069 OMT983067:OMT983069 OWP983067:OWP983069 PGL983067:PGL983069 PQH983067:PQH983069 QAD983067:QAD983069 QJZ983067:QJZ983069 QTV983067:QTV983069 RDR983067:RDR983069 RNN983067:RNN983069 RXJ983067:RXJ983069 SHF983067:SHF983069 SRB983067:SRB983069 TAX983067:TAX983069 TKT983067:TKT983069 TUP983067:TUP983069 UEL983067:UEL983069 UOH983067:UOH983069 UYD983067:UYD983069 VHZ983067:VHZ983069 VRV983067:VRV983069 WBR983067:WBR983069 WLN983067:WLN983069 WVJ983067:WVJ983069 WVJ33:WVJ35 WLN33:WLN35 WBR33:WBR35 VRV33:VRV35 VHZ33:VHZ35 UYD33:UYD35 UOH33:UOH35 UEL33:UEL35 TUP33:TUP35 TKT33:TKT35 TAX33:TAX35 SRB33:SRB35 SHF33:SHF35 RXJ33:RXJ35 RNN33:RNN35 RDR33:RDR35 QTV33:QTV35 QJZ33:QJZ35 QAD33:QAD35 PQH33:PQH35 PGL33:PGL35 OWP33:OWP35 OMT33:OMT35 OCX33:OCX35 NTB33:NTB35 NJF33:NJF35 MZJ33:MZJ35 MPN33:MPN35 MFR33:MFR35 LVV33:LVV35 LLZ33:LLZ35 LCD33:LCD35 KSH33:KSH35 KIL33:KIL35 JYP33:JYP35 JOT33:JOT35 JEX33:JEX35 IVB33:IVB35 ILF33:ILF35 IBJ33:IBJ35 HRN33:HRN35 HHR33:HHR35 GXV33:GXV35 GNZ33:GNZ35 GED33:GED35 FUH33:FUH35 FKL33:FKL35 FAP33:FAP35 EQT33:EQT35 EGX33:EGX35 DXB33:DXB35 DNF33:DNF35 DDJ33:DDJ35 CTN33:CTN35 CJR33:CJR35 BZV33:BZV35 BPZ33:BPZ35 BGD33:BGD35 AWH33:AWH35 AML33:AML35 ACP33:ACP35 ST33:ST35 IX33:IX35 B33:B35">
      <formula1>'[1]Nhà TT'!$A$4:$A$156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2017-10-03T08:55:47Z</dcterms:modified>
</cp:coreProperties>
</file>