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0" yWindow="0" windowWidth="15480" windowHeight="8235"/>
  </bookViews>
  <sheets>
    <sheet name="Sheet1" sheetId="1" r:id="rId1"/>
    <sheet name="Sheet2" sheetId="2" r:id="rId2"/>
    <sheet name="Sheet3" sheetId="3" r:id="rId3"/>
  </sheets>
  <externalReferences>
    <externalReference r:id="rId4"/>
  </externalReferences>
  <calcPr calcId="125725"/>
</workbook>
</file>

<file path=xl/calcChain.xml><?xml version="1.0" encoding="utf-8"?>
<calcChain xmlns="http://schemas.openxmlformats.org/spreadsheetml/2006/main">
  <c r="I117" i="1"/>
  <c r="J117"/>
  <c r="J134"/>
  <c r="I134"/>
  <c r="G134"/>
  <c r="G135" s="1"/>
  <c r="J52"/>
  <c r="H52"/>
  <c r="H135" s="1"/>
  <c r="F49"/>
  <c r="F135" s="1"/>
  <c r="E49"/>
  <c r="E135" s="1"/>
  <c r="D49"/>
  <c r="D135" s="1"/>
  <c r="J48"/>
  <c r="J47"/>
  <c r="J46"/>
  <c r="J45"/>
  <c r="J44"/>
  <c r="J43"/>
  <c r="J42"/>
  <c r="J41"/>
  <c r="J40"/>
  <c r="J39"/>
  <c r="J38"/>
  <c r="J37"/>
  <c r="J36"/>
  <c r="J35"/>
  <c r="J34"/>
  <c r="J33"/>
  <c r="J32"/>
  <c r="J31"/>
  <c r="J30"/>
  <c r="J29"/>
  <c r="J28"/>
  <c r="J27"/>
  <c r="J26"/>
  <c r="J25"/>
  <c r="J24"/>
  <c r="J23"/>
  <c r="J22"/>
  <c r="J21"/>
  <c r="J20"/>
  <c r="J19"/>
  <c r="J18"/>
  <c r="J17"/>
  <c r="J16"/>
  <c r="J15"/>
  <c r="J14"/>
  <c r="J13"/>
  <c r="J12"/>
  <c r="J11"/>
  <c r="J10"/>
  <c r="J9"/>
  <c r="J8"/>
  <c r="J7"/>
  <c r="I135" l="1"/>
  <c r="J49"/>
  <c r="J135" s="1"/>
</calcChain>
</file>

<file path=xl/sharedStrings.xml><?xml version="1.0" encoding="utf-8"?>
<sst xmlns="http://schemas.openxmlformats.org/spreadsheetml/2006/main" count="261" uniqueCount="216">
  <si>
    <t>TT</t>
  </si>
  <si>
    <t>Nhà tài trợ</t>
  </si>
  <si>
    <t>Nội dung</t>
  </si>
  <si>
    <t>Hình thức tài trợ</t>
  </si>
  <si>
    <t>Số tiền</t>
  </si>
  <si>
    <t>SL bữa cơm</t>
  </si>
  <si>
    <t>SL bữa cháo</t>
  </si>
  <si>
    <t>SL bữa cơm chay</t>
  </si>
  <si>
    <t>SL quà</t>
  </si>
  <si>
    <t>Trang TBYT</t>
  </si>
  <si>
    <t>SL bệnh nhi nhận tài trợ kinh phí</t>
  </si>
  <si>
    <t>Tài trợ bữa ăn (cháo: 10.000đ/suất, cơm thường : 25.000đ/suất, cơm chay:15.000đ/suất)</t>
  </si>
  <si>
    <t>Gamer</t>
  </si>
  <si>
    <t>Phát 600s cháo tại căntin</t>
  </si>
  <si>
    <t>Thiện Tâm Đức</t>
  </si>
  <si>
    <t>Phát 800s cháo tại căntin</t>
  </si>
  <si>
    <t>Anh Tuấn - Tâm Kiên Định</t>
  </si>
  <si>
    <t>Con đường vàng</t>
  </si>
  <si>
    <t>Phát 400s cháo tại căntin</t>
  </si>
  <si>
    <t>Nhóm Kết nối yêu thương</t>
  </si>
  <si>
    <t>Phát 280s cháo tại căntin</t>
  </si>
  <si>
    <t>Nhóm Khai Tâm</t>
  </si>
  <si>
    <t>Phát 1700s cháo,200 cơm tại căntin</t>
  </si>
  <si>
    <t>Cô Hà</t>
  </si>
  <si>
    <t>Phát 200s cháo tại căntin</t>
  </si>
  <si>
    <t>Nhóm Thiện tâm Thành</t>
  </si>
  <si>
    <t>Nhóm Thiện Tâm Hn</t>
  </si>
  <si>
    <t>Truyền hình STV</t>
  </si>
  <si>
    <t>Chùa Thái Cam</t>
  </si>
  <si>
    <t>Bà Khánh</t>
  </si>
  <si>
    <t>Anh Hưng</t>
  </si>
  <si>
    <t>Phát 100s cơm tại căntin</t>
  </si>
  <si>
    <t>Thiện Tâm Ngọc Thụy</t>
  </si>
  <si>
    <t>Phát 100s cháo, 50 cơm tại căntin</t>
  </si>
  <si>
    <t>Chùa Chân Tiên</t>
  </si>
  <si>
    <t>Phát 600 cơm chay tại căntin</t>
  </si>
  <si>
    <t>Thời trang KB</t>
  </si>
  <si>
    <t>Phát 500 cơm tại căntin</t>
  </si>
  <si>
    <t>Nhóm Cocolin</t>
  </si>
  <si>
    <t>Phát 200 cơm tại căntin</t>
  </si>
  <si>
    <t>Cienco4</t>
  </si>
  <si>
    <t>Phát 200 cháo tại căntin</t>
  </si>
  <si>
    <t>CLB Nhân ái Tâm Thanh</t>
  </si>
  <si>
    <t>Phát 100s cháo tại căntin</t>
  </si>
  <si>
    <t>Cty Autodaily</t>
  </si>
  <si>
    <t>ĐTN phường Khương Đình</t>
  </si>
  <si>
    <t>Chị Bạch</t>
  </si>
  <si>
    <t>Nhà Hàng Phương Nam</t>
  </si>
  <si>
    <t>Cục trại giam c45 -c83</t>
  </si>
  <si>
    <t>Cty Dược Phẩm Đông Đô</t>
  </si>
  <si>
    <t>Chi hội 14 Phường Thịnh Quang</t>
  </si>
  <si>
    <t>Hội Phụ nữ thiện tâm phường Khương Thượng</t>
  </si>
  <si>
    <t>Phát 50s cháo tại căntin</t>
  </si>
  <si>
    <t>Bồ Đề Tâm</t>
  </si>
  <si>
    <t>Phát 150s cháo tại căntin</t>
  </si>
  <si>
    <t>Nhóm chị Bắc</t>
  </si>
  <si>
    <t>Chiị Bùi Thanh Huyền</t>
  </si>
  <si>
    <t>Phát 100 cơm tại căntin</t>
  </si>
  <si>
    <t>FB cô Cầm</t>
  </si>
  <si>
    <t>Gieo Duyên</t>
  </si>
  <si>
    <t>Nhóm chị Quỳnh</t>
  </si>
  <si>
    <t>Trường Thực nghiệm</t>
  </si>
  <si>
    <t>Phát 100 cháo tại căntin</t>
  </si>
  <si>
    <t>Nhóm Thiện Đức</t>
  </si>
  <si>
    <t>Yến xào trường xuân</t>
  </si>
  <si>
    <t>Vietinbank</t>
  </si>
  <si>
    <t>Phát 15000s cháo tại căntin</t>
  </si>
  <si>
    <t>Gia đình Linh Sơn</t>
  </si>
  <si>
    <t>Nhà hàng Maisonsen</t>
  </si>
  <si>
    <t>Phát 1921s cơm cho bệnh nhân khó khăn tại căntin</t>
  </si>
  <si>
    <t>Quỹ An vui hạnh phúc</t>
  </si>
  <si>
    <t>Phát 930s cơm cho bệnh nhân khó khăn tại căntin</t>
  </si>
  <si>
    <t>Trái Tim nhân ái</t>
  </si>
  <si>
    <t>Phát 560 cơm tại căntin</t>
  </si>
  <si>
    <t>Tổng</t>
  </si>
  <si>
    <t>Thiết bị y tế</t>
  </si>
  <si>
    <t>Tài trợ kinh phí điều trị</t>
  </si>
  <si>
    <t xml:space="preserve">Thăm hỏi và hỗ trợ kinh phí điều trị cho 02 bệnh nhân có hoàn cảnh  khó khăn </t>
  </si>
  <si>
    <t>Sen Xanh</t>
  </si>
  <si>
    <t xml:space="preserve">Thăm hỏi và hỗ trợ kinh phí điều trị cho 33 bệnh nhân có hoàn cảnh  khó khăn </t>
  </si>
  <si>
    <t>Facebook Cô Cầm</t>
  </si>
  <si>
    <t>Thăm hỏi và hỗ trợ kinh phí điều trị cho bệnh nhân có hoàn cảnh  khó khăn Chảo Trung Quân</t>
  </si>
  <si>
    <t>Hội Thiện Nguyện Phường Khương Thượng</t>
  </si>
  <si>
    <t>Mr Lee &amp; Soon</t>
  </si>
  <si>
    <t>Thăm hỏi và hỗ trợ kinh phí điều trị cho bệnh nhân có hoàn cảnh  khó khăn Đinh Văn Sơn</t>
  </si>
  <si>
    <t>Gia đình cô Hà</t>
  </si>
  <si>
    <t>CLB Tâm Việt</t>
  </si>
  <si>
    <t xml:space="preserve">Thăm hỏi và hỗ trợ kinh phí điều trị cho bệnh nhân có hoàn cảnh  khó khăn </t>
  </si>
  <si>
    <t xml:space="preserve">Thăm hỏi và hỗ trợ kinh phí điều trị cho 20 bệnh nhân có hoàn cảnh  khó khăn </t>
  </si>
  <si>
    <t xml:space="preserve">Thăm hỏi và hỗ trợ kinh phí điều trị cho 8 bệnh nhân có hoàn cảnh  khó khăn </t>
  </si>
  <si>
    <t xml:space="preserve">Thăm hỏi và hỗ trợ kinh phí điều trị cho 30 bệnh nhân có hoàn cảnh  khó khăn </t>
  </si>
  <si>
    <t xml:space="preserve">Thăm hỏi và hỗ trợ kinh phí điều trị cho 06 bệnh nhân có hoàn cảnh  khó khăn </t>
  </si>
  <si>
    <t xml:space="preserve">Thăm hỏi và hỗ trợ kinh phí điều trị cho 3 bệnh nhân có hoàn cảnh  khó khăn </t>
  </si>
  <si>
    <t xml:space="preserve">Thăm hỏi và hỗ trợ kinh phí điều trị cho 6 bệnh nhân có hoàn cảnh  khó khăn </t>
  </si>
  <si>
    <t xml:space="preserve">Thăm hỏi và hỗ trợ kinh phí điều trị cho 10 bệnh nhân có hoàn cảnh  khó khăn </t>
  </si>
  <si>
    <t xml:space="preserve">Thăm hỏi và hỗ trợ kinh phí điều trị cho 17 bệnh nhân có hoàn cảnh  khó khăn </t>
  </si>
  <si>
    <t xml:space="preserve">Thăm hỏi và hỗ trợ kinh phí điều trị cho 05 bệnh nhân có hoàn cảnh  khó khăn </t>
  </si>
  <si>
    <t xml:space="preserve">Thăm hỏi và hỗ trợ kinh phí điều trị cho 4 bệnh nhân có hoàn cảnh  khó khăn </t>
  </si>
  <si>
    <t xml:space="preserve">Thăm hỏi và hỗ trợ kinh phí điều trị cho 04 bệnh nhân có hoàn cảnh  khó khăn </t>
  </si>
  <si>
    <t>Tài trợ các phần quà</t>
  </si>
  <si>
    <t>suất cơm</t>
  </si>
  <si>
    <t>suất cháo</t>
  </si>
  <si>
    <t>suất cơm chay</t>
  </si>
  <si>
    <t>suất quà</t>
  </si>
  <si>
    <t>TBYT</t>
  </si>
  <si>
    <t>bệnh nhi</t>
  </si>
  <si>
    <t>đồng</t>
  </si>
  <si>
    <t>PHÒNG CÔNG TÁC XÃ HỘI</t>
  </si>
  <si>
    <t>DƯƠNG THỊ MINH THU</t>
  </si>
  <si>
    <t>CẬP NHẬT TÀI TRỢ THÁNG 1.2018</t>
  </si>
  <si>
    <t>Phát 750s cơm chay tại căntin</t>
  </si>
  <si>
    <t>Phát 500s cháo tại căntin</t>
  </si>
  <si>
    <t>Phát 400s cháo, 600s cơm  tại căntin</t>
  </si>
  <si>
    <t>Phát 135s cơm chay tại căntin</t>
  </si>
  <si>
    <t>Phát 150 com 100s cháo tại căntin</t>
  </si>
  <si>
    <t>Văn phòng 165 ban tổ chức trung ương</t>
  </si>
  <si>
    <t>Tặng 02 bơm tiêm điện Terumo cho khoa Hồi Sức Ngoại, Hồi Sức Cấp Cứu</t>
  </si>
  <si>
    <t>Thăm hỏi và hỗ trợ kinh phí điều trị cho 01 bệnh nhân có hoàn cảnh  khó khăn</t>
  </si>
  <si>
    <t>Dđại đức Thích Giác trụ trì chùa Phúc Lâm, Hà Nam</t>
  </si>
  <si>
    <t xml:space="preserve">Thăm hỏi và hỗ trợ kinh phí điều trị cho 100 bệnh nhân có hoàn cảnh  khó khăn </t>
  </si>
  <si>
    <t>Gia đình chị Trang</t>
  </si>
  <si>
    <t>Thăm hỏi và hỗ trợ kinh phí điều trị cho bệnh nhân có hoàn cảnh  khó khăn Lý Thúy Nhi</t>
  </si>
  <si>
    <t>Công ty \Nhựa Đông Á</t>
  </si>
  <si>
    <t xml:space="preserve">Thăm hỏi và hỗ trợ kinh phí điều trị cho   nhân có hoàn cảnh  khó khăn </t>
  </si>
  <si>
    <t>Nhóm Tâm Sáng</t>
  </si>
  <si>
    <t xml:space="preserve">Thăm hỏi và hỗ trợ kinh phí điều trị cho 14 bệnh nhân có hoàn cảnh  khó khăn </t>
  </si>
  <si>
    <t>San Sẻ Yê Thương</t>
  </si>
  <si>
    <t>Công ty Điện Tử ND</t>
  </si>
  <si>
    <t>Trường QT Hàn Quốc HN</t>
  </si>
  <si>
    <t xml:space="preserve">Thăm hỏi và hỗ trợ kinh phí điều trị cho09 bệnh nhân có hoàn cảnh  khó khăn </t>
  </si>
  <si>
    <t>Chị Nguyễn Phương Anh</t>
  </si>
  <si>
    <t xml:space="preserve">Thăm hỏi và hỗ trợ kinh phí điều trị cho22 bệnh nhân có hoàn cảnh  khó khăn </t>
  </si>
  <si>
    <t>Bà Nguyễn Thị Ngọc và bạn bè</t>
  </si>
  <si>
    <t>Nhóm Huyền không lý số</t>
  </si>
  <si>
    <t>Gia đình Anh Cấn Duy Mạnh</t>
  </si>
  <si>
    <t>Cư dân riverside</t>
  </si>
  <si>
    <t xml:space="preserve">Thăm hỏi và hỗ trợ kinh phí điều trị cho 47bệnh nhân có hoàn cảnh  khó khăn </t>
  </si>
  <si>
    <t>Nhà Tài Trợ Giấu Tên</t>
  </si>
  <si>
    <t>Thăm hỏi và hỗ trợ kinh phí điều trị cho bệnh nhân có hoàn cảnh  khó khăn Triệu Tà Mẩy</t>
  </si>
  <si>
    <t>Thăm hỏi và hỗ trợ kinh phí điều trị cho bệnh nhân có hoàn cảnh  khó khăn Giàng Thị Chia</t>
  </si>
  <si>
    <t>hội Canh Thân T12 1980</t>
  </si>
  <si>
    <t xml:space="preserve">FB Hoa Hoàng </t>
  </si>
  <si>
    <t>Thăm hỏi và hỗ trợ kinh phí điều trị cho bệnh nhân có hoàn cảnh  khó khăn Lê Huy TRọng</t>
  </si>
  <si>
    <t>Gia đình chị Mai</t>
  </si>
  <si>
    <t>Dđội từ thiện Mầm Xanh</t>
  </si>
  <si>
    <t>Ngân Hàng Đông Nam Á</t>
  </si>
  <si>
    <t xml:space="preserve">Thăm hỏi và hỗ trợ kinh phí điều trị cho 28 bệnh nhân có hoàn cảnh  khó khăn </t>
  </si>
  <si>
    <t>Phật tử Chùa Thái Cam</t>
  </si>
  <si>
    <t>Thăm hỏi và hỗ trợ kinh phí điều trị cho bệnh nhân có hoàn cảnh  khó khăn Moong Văn Thương</t>
  </si>
  <si>
    <t>Trường PTCS Chu Văn An</t>
  </si>
  <si>
    <t>BIDV</t>
  </si>
  <si>
    <t xml:space="preserve">Thăm hỏi và hỗ trợ kinh phí điều trị cho 09 bệnh nhân có hoàn cảnh  khó khăn </t>
  </si>
  <si>
    <t>Lớp 8a Trường Nghĩa Tân, Hn</t>
  </si>
  <si>
    <t>Truyền Hình Nhân Dân</t>
  </si>
  <si>
    <t>Thăm hỏi và hỗ trợ kinh phí điều trị cho bệnh nhân có hoàn cảnh  khó khăn Nguyễn Quang Minh Hoàng</t>
  </si>
  <si>
    <t>Chị Cẩm</t>
  </si>
  <si>
    <t xml:space="preserve">Thăm hỏi và hỗ trợ kinh phí điều trị cho 14bệnh nhân có hoàn cảnh  khó khăn </t>
  </si>
  <si>
    <t>Chị Lê Kim Oanh</t>
  </si>
  <si>
    <t xml:space="preserve">Thăm hỏi và hỗ trợ kinh phí điều trị cho 02   bệnh nhân có hoàn cảnh  khó khăn </t>
  </si>
  <si>
    <t>Chị Đào Liên</t>
  </si>
  <si>
    <t>Thăm hỏi và hỗ trợ kinh phí điều trị cho bệnh nhân có hoàn cảnh  khó khăn Vũ Thị Hà Phượng</t>
  </si>
  <si>
    <t>Cty Việt Thắng</t>
  </si>
  <si>
    <t>Chị Tống Thu Anh</t>
  </si>
  <si>
    <t>Quỹ phẫu thuật bệnh nhân nghèo</t>
  </si>
  <si>
    <t>Thăm hỏi và hỗ trợ kinh phí điều trị cho  bệnh nhân có hoàn cảnh  khó khăn Trần Duy Dục</t>
  </si>
  <si>
    <t>Ông Đồng Đức Hào và các bạn cùng nhóm thiện nguyện cho em được làm người</t>
  </si>
  <si>
    <t>Nhóm Hát rong từ thiện</t>
  </si>
  <si>
    <t>Gia đình chị Trinh</t>
  </si>
  <si>
    <t>Chiị Hương và Bạn bè</t>
  </si>
  <si>
    <t>Nhóm Facebook bác Cầm</t>
  </si>
  <si>
    <t>Gia đình chị Phương</t>
  </si>
  <si>
    <t>Nhóm An Đô</t>
  </si>
  <si>
    <t>Thăm hỏi và hỗ trợ kinh phí điều trị cho  bệnh nhân có hoàn cảnh  khó khăn Vàng A Sùng</t>
  </si>
  <si>
    <t>Lê Hồng |Nhung</t>
  </si>
  <si>
    <t>Thăm hỏi và hỗ trợ kinh phí điều trị cho  bệnh nhân có hoàn cảnh  khó khăn Nguyễn NGọc Quỳnh Hương</t>
  </si>
  <si>
    <t>Thăm hỏi và hỗ trợ kinh phí điều trị cho 01 bệnh nhân có hoàn cảnh  khó khăn Đặng Ngọc Duẩn</t>
  </si>
  <si>
    <t>Ông Lương Văn Thịnh</t>
  </si>
  <si>
    <t>Thăm hỏi và hỗ trợ kinh phí điều trị cho  bệnh nhân có hoàn cảnh  khó khăn Hoàng Nguyễn Nhật Anh</t>
  </si>
  <si>
    <t>Thăm hỏi và hỗ trợ kinh phí điều trị cho bệnh nhân có hoàn cảnh  khó khăn Vàng A Sùng</t>
  </si>
  <si>
    <t xml:space="preserve">Thăm hỏi và hỗ trợ kinh phí điều trị cho2 bệnh nhân có hoàn cảnh  khó khăn </t>
  </si>
  <si>
    <t>Gia đình chị Hoa</t>
  </si>
  <si>
    <t>Nhóm tt Sen Vàng Bắc Giang</t>
  </si>
  <si>
    <t xml:space="preserve">Thăm hỏi và hỗ trợ kinh phí điều trị cho 30bệnh nhân có hoàn cảnh  khó khăn </t>
  </si>
  <si>
    <t>Nhóm Anh Lâm</t>
  </si>
  <si>
    <t>Tặng 100 bộ quần áo ấm  cho bệnh nhân khó khăn</t>
  </si>
  <si>
    <t>Cư dân Splendora</t>
  </si>
  <si>
    <t>tặng 32 suất quà và lì xì 500.000đ cho bệnh nhân khoa Nội Tiết</t>
  </si>
  <si>
    <t>Nhóm chị Hảo</t>
  </si>
  <si>
    <t>tặng 30 suất quà và lì xì 500.000đ cho bệnh nhân khoa Gan Mật</t>
  </si>
  <si>
    <t>Nhóm chị Tâm</t>
  </si>
  <si>
    <t>Tạng 192 xuất lì xì 200.000đ cho các bệnh nhân đang điều trị tại các khoa A14,A9, A12, A11</t>
  </si>
  <si>
    <t>Anh Lộc chị Trang VNPT</t>
  </si>
  <si>
    <t>Tặng 26 suất quà cho bệnh nhân khoa Tâm Bệnh</t>
  </si>
  <si>
    <t>Hãy sẻ chia</t>
  </si>
  <si>
    <t>Tặng 100 suất quà và lì xì 50.000đ cho bệnh nhân các khoa THSM, TMH,Mắt, RHM, HSHH</t>
  </si>
  <si>
    <t>Tặng 322 phần quà và lì xì 100.000d cho bệnh nhân các khoa HSN, HSCC,Sơ Sinh, HSHH</t>
  </si>
  <si>
    <t>Đoàn thanh niên Bệnh viện Nhi Tw</t>
  </si>
  <si>
    <t>Tặng 150 s bệnh nhân khoa truyền Nhiễm</t>
  </si>
  <si>
    <t>Trường Quốc Tế Newton</t>
  </si>
  <si>
    <t>Tặng 50 suất quà và lì xì 50.000đ</t>
  </si>
  <si>
    <t>Anh Tuấn Anh</t>
  </si>
  <si>
    <t>Tặng 50 lì xì cho bệnh nhân khoa Ung bướu và khoa Huyết học</t>
  </si>
  <si>
    <t>Nhóm chị Vượng và các bạn</t>
  </si>
  <si>
    <t>tặng 100lì xì 50.000đ cho bệnh nhân khoa THSM, Mắt, RHM, TMH, SSt3, Miễn dịch</t>
  </si>
  <si>
    <t>Phật từ chùa Lý Quốc Sư</t>
  </si>
  <si>
    <t>tặng 100 s lì xì 30.000đ cho bệnh nhân khoa A14, A9</t>
  </si>
  <si>
    <t>Bà Nguyễn Thị Mai và bạn bè</t>
  </si>
  <si>
    <t>Phạt tử Cát Linh</t>
  </si>
  <si>
    <t xml:space="preserve">Thăm hỏi và hỗ trợ kinh phí điều trị cho 20bệnh nhân có hoàn cảnh  khó khăn </t>
  </si>
  <si>
    <t>Phật tử Cát Linh</t>
  </si>
  <si>
    <t>Tặng 80s lì xì 500.000đ cho bệnh nhân A14, A12</t>
  </si>
  <si>
    <t>Quỹ Tầm Vóc Việt</t>
  </si>
  <si>
    <t xml:space="preserve">Thăm hỏi và hỗ trợ kinh phí điều trị cho10 bệnh nhân có hoàn cảnh  khó khăn </t>
  </si>
  <si>
    <t>Cụm dân cư số 2 phường Ngọc Hà</t>
  </si>
  <si>
    <t>Công ty Thành An</t>
  </si>
  <si>
    <t>(Bằng chữ: Một tỷ chín trăm mười bảy triệu không trăm bảy mươi lăm ngàn đồng./.)</t>
  </si>
</sst>
</file>

<file path=xl/styles.xml><?xml version="1.0" encoding="utf-8"?>
<styleSheet xmlns="http://schemas.openxmlformats.org/spreadsheetml/2006/main">
  <numFmts count="2">
    <numFmt numFmtId="43" formatCode="_(* #,##0.00_);_(* \(#,##0.00\);_(* &quot;-&quot;??_);_(@_)"/>
    <numFmt numFmtId="164" formatCode="_(* #,##0_);_(* \(#,##0\);_(* &quot;-&quot;??_);_(@_)"/>
  </numFmts>
  <fonts count="10">
    <font>
      <sz val="11"/>
      <color theme="1"/>
      <name val="Calibri"/>
      <family val="2"/>
      <scheme val="minor"/>
    </font>
    <font>
      <sz val="11"/>
      <color theme="1"/>
      <name val="Calibri"/>
      <family val="2"/>
      <scheme val="minor"/>
    </font>
    <font>
      <b/>
      <sz val="18"/>
      <name val="Times New Roman"/>
      <family val="1"/>
    </font>
    <font>
      <sz val="10"/>
      <name val="Arial"/>
      <family val="2"/>
    </font>
    <font>
      <b/>
      <sz val="13"/>
      <name val="Times New Roman"/>
      <family val="1"/>
    </font>
    <font>
      <sz val="13"/>
      <name val="Times New Roman"/>
      <family val="1"/>
    </font>
    <font>
      <b/>
      <sz val="12"/>
      <name val="Times New Roman"/>
      <family val="1"/>
    </font>
    <font>
      <sz val="13"/>
      <color theme="1"/>
      <name val="Times New Roman"/>
      <family val="1"/>
    </font>
    <font>
      <i/>
      <sz val="12"/>
      <name val="Times New Roman"/>
      <family val="1"/>
    </font>
    <font>
      <sz val="12"/>
      <name val="Times New Roman"/>
      <family val="1"/>
    </font>
  </fonts>
  <fills count="5">
    <fill>
      <patternFill patternType="none"/>
    </fill>
    <fill>
      <patternFill patternType="gray125"/>
    </fill>
    <fill>
      <patternFill patternType="solid">
        <fgColor theme="5" tint="0.59999389629810485"/>
        <bgColor indexed="64"/>
      </patternFill>
    </fill>
    <fill>
      <patternFill patternType="solid">
        <fgColor theme="0"/>
        <bgColor indexed="64"/>
      </patternFill>
    </fill>
    <fill>
      <patternFill patternType="solid">
        <fgColor theme="6" tint="0.59999389629810485"/>
        <bgColor indexed="64"/>
      </patternFill>
    </fill>
  </fills>
  <borders count="13">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43" fontId="1" fillId="0" borderId="0" applyFont="0" applyFill="0" applyBorder="0" applyAlignment="0" applyProtection="0"/>
  </cellStyleXfs>
  <cellXfs count="56">
    <xf numFmtId="0" fontId="0" fillId="0" borderId="0" xfId="0"/>
    <xf numFmtId="0" fontId="3" fillId="0" borderId="0" xfId="0" applyFont="1" applyAlignment="1">
      <alignment horizontal="center"/>
    </xf>
    <xf numFmtId="0" fontId="4" fillId="0" borderId="2" xfId="0" applyFont="1" applyBorder="1" applyAlignment="1">
      <alignment horizontal="center" vertical="center" wrapText="1"/>
    </xf>
    <xf numFmtId="0" fontId="5" fillId="0" borderId="2" xfId="0" applyFont="1" applyBorder="1" applyAlignment="1">
      <alignment horizontal="center" vertical="center" wrapText="1"/>
    </xf>
    <xf numFmtId="0" fontId="6" fillId="0" borderId="2" xfId="0" applyFont="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vertical="center" wrapText="1"/>
    </xf>
    <xf numFmtId="164" fontId="5" fillId="0" borderId="2" xfId="1" applyNumberFormat="1" applyFont="1" applyFill="1" applyBorder="1" applyAlignment="1">
      <alignment horizontal="center" vertical="center" wrapText="1"/>
    </xf>
    <xf numFmtId="0" fontId="0" fillId="0" borderId="0" xfId="0" applyFill="1"/>
    <xf numFmtId="0" fontId="4" fillId="0" borderId="2" xfId="0" applyFont="1" applyFill="1" applyBorder="1" applyAlignment="1">
      <alignment horizontal="left" vertical="center" wrapText="1"/>
    </xf>
    <xf numFmtId="0" fontId="5" fillId="0" borderId="2" xfId="0" applyFont="1" applyFill="1" applyBorder="1" applyAlignment="1">
      <alignment horizontal="left" vertical="center" wrapText="1"/>
    </xf>
    <xf numFmtId="0" fontId="5" fillId="3" borderId="2" xfId="0" applyFont="1" applyFill="1" applyBorder="1" applyAlignment="1">
      <alignment vertical="center" wrapText="1"/>
    </xf>
    <xf numFmtId="0" fontId="4" fillId="3" borderId="2" xfId="0" applyFont="1" applyFill="1" applyBorder="1" applyAlignment="1">
      <alignment horizontal="left" vertical="center" wrapText="1"/>
    </xf>
    <xf numFmtId="0" fontId="5" fillId="3" borderId="2" xfId="0" applyFont="1" applyFill="1" applyBorder="1" applyAlignment="1">
      <alignment horizontal="center" vertical="center" wrapText="1"/>
    </xf>
    <xf numFmtId="164" fontId="5" fillId="0" borderId="2" xfId="1" applyNumberFormat="1" applyFont="1" applyBorder="1" applyAlignment="1">
      <alignment horizontal="center" vertical="center" wrapText="1"/>
    </xf>
    <xf numFmtId="164" fontId="5" fillId="3" borderId="2" xfId="1" applyNumberFormat="1" applyFont="1" applyFill="1" applyBorder="1" applyAlignment="1">
      <alignment horizontal="center" vertical="center" wrapText="1"/>
    </xf>
    <xf numFmtId="0" fontId="5" fillId="0" borderId="3" xfId="0" applyFont="1" applyBorder="1" applyAlignment="1">
      <alignment horizontal="left" vertical="center" wrapText="1"/>
    </xf>
    <xf numFmtId="0" fontId="7" fillId="0" borderId="2" xfId="0" applyFont="1" applyFill="1" applyBorder="1" applyAlignment="1">
      <alignment horizontal="left" vertical="center" wrapText="1"/>
    </xf>
    <xf numFmtId="0" fontId="5" fillId="0" borderId="2" xfId="0" applyFont="1" applyBorder="1" applyAlignment="1">
      <alignment vertical="center" wrapText="1"/>
    </xf>
    <xf numFmtId="0" fontId="0" fillId="0" borderId="0" xfId="0" applyAlignment="1">
      <alignment vertical="center" wrapText="1"/>
    </xf>
    <xf numFmtId="0" fontId="5" fillId="4" borderId="5" xfId="0" applyFont="1" applyFill="1" applyBorder="1" applyAlignment="1">
      <alignment vertical="center" wrapText="1"/>
    </xf>
    <xf numFmtId="0" fontId="5" fillId="4" borderId="5" xfId="0" applyFont="1" applyFill="1" applyBorder="1" applyAlignment="1">
      <alignment horizontal="center" vertical="center" wrapText="1"/>
    </xf>
    <xf numFmtId="164" fontId="5" fillId="4" borderId="6" xfId="1" applyNumberFormat="1"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4" xfId="0" applyFont="1" applyBorder="1" applyAlignment="1">
      <alignment vertical="center" wrapText="1"/>
    </xf>
    <xf numFmtId="0" fontId="5" fillId="0" borderId="6" xfId="0" applyFont="1" applyBorder="1" applyAlignment="1">
      <alignment vertical="center" wrapText="1"/>
    </xf>
    <xf numFmtId="0" fontId="4" fillId="2" borderId="5" xfId="0" applyFont="1" applyFill="1" applyBorder="1" applyAlignment="1">
      <alignment vertical="center" wrapText="1"/>
    </xf>
    <xf numFmtId="0" fontId="5" fillId="2" borderId="5" xfId="0" applyFont="1" applyFill="1" applyBorder="1" applyAlignment="1">
      <alignment horizontal="center" vertical="center" wrapText="1"/>
    </xf>
    <xf numFmtId="0" fontId="4" fillId="2" borderId="6" xfId="0" applyFont="1" applyFill="1" applyBorder="1" applyAlignment="1">
      <alignment vertical="center" wrapText="1"/>
    </xf>
    <xf numFmtId="0" fontId="5" fillId="0" borderId="5" xfId="0" applyFont="1" applyBorder="1" applyAlignment="1">
      <alignment horizontal="center" vertical="center" wrapText="1"/>
    </xf>
    <xf numFmtId="0" fontId="5" fillId="0" borderId="5" xfId="0" applyFont="1" applyBorder="1" applyAlignment="1">
      <alignment vertical="center" wrapText="1"/>
    </xf>
    <xf numFmtId="0" fontId="5" fillId="0" borderId="3" xfId="0" applyFont="1" applyBorder="1" applyAlignment="1">
      <alignment horizontal="center" vertical="center" wrapText="1"/>
    </xf>
    <xf numFmtId="164" fontId="4" fillId="0" borderId="2" xfId="1" applyNumberFormat="1" applyFont="1" applyBorder="1" applyAlignment="1">
      <alignment horizontal="center" vertical="center" wrapText="1"/>
    </xf>
    <xf numFmtId="0" fontId="5" fillId="0" borderId="2" xfId="0" applyFont="1" applyBorder="1"/>
    <xf numFmtId="0" fontId="6" fillId="0" borderId="0" xfId="0" applyFont="1"/>
    <xf numFmtId="0" fontId="9" fillId="0" borderId="0" xfId="0" applyFont="1" applyAlignment="1">
      <alignment horizontal="center"/>
    </xf>
    <xf numFmtId="0" fontId="2" fillId="0" borderId="0" xfId="0" applyFont="1" applyAlignment="1">
      <alignment horizontal="center" vertical="center" wrapText="1"/>
    </xf>
    <xf numFmtId="0" fontId="4" fillId="0" borderId="1" xfId="0" applyFont="1" applyBorder="1" applyAlignment="1">
      <alignment horizontal="center" vertical="center" wrapText="1"/>
    </xf>
    <xf numFmtId="0" fontId="4" fillId="0" borderId="3" xfId="0" applyFont="1" applyBorder="1" applyAlignment="1">
      <alignment horizontal="center" vertical="center" wrapText="1"/>
    </xf>
    <xf numFmtId="0" fontId="4" fillId="0" borderId="2" xfId="0" applyFont="1" applyBorder="1" applyAlignment="1">
      <alignment horizontal="center" vertical="center" wrapText="1"/>
    </xf>
    <xf numFmtId="0" fontId="6" fillId="0" borderId="0" xfId="0" applyFont="1" applyAlignment="1">
      <alignment horizontal="center"/>
    </xf>
    <xf numFmtId="0" fontId="4" fillId="2" borderId="4" xfId="0" applyFont="1" applyFill="1" applyBorder="1" applyAlignment="1">
      <alignment horizontal="left" vertical="center" wrapText="1"/>
    </xf>
    <xf numFmtId="0" fontId="4" fillId="2" borderId="5" xfId="0" applyFont="1" applyFill="1" applyBorder="1" applyAlignment="1">
      <alignment horizontal="left" vertical="center" wrapText="1"/>
    </xf>
    <xf numFmtId="0" fontId="4" fillId="2" borderId="6" xfId="0" applyFont="1" applyFill="1" applyBorder="1" applyAlignment="1">
      <alignment horizontal="left"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4" fillId="4" borderId="4" xfId="0" applyFont="1" applyFill="1" applyBorder="1" applyAlignment="1">
      <alignment horizontal="left" vertical="center"/>
    </xf>
    <xf numFmtId="0" fontId="4" fillId="4" borderId="5" xfId="0" applyFont="1" applyFill="1" applyBorder="1" applyAlignment="1">
      <alignment horizontal="left" vertical="center"/>
    </xf>
    <xf numFmtId="0" fontId="5"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8" fillId="0" borderId="0" xfId="0" applyFont="1" applyAlignment="1">
      <alignment horizontal="center" vertical="center" wrapText="1"/>
    </xf>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2017\B&#7918;A%20C&#416;M,%20CH&#193;O%20CHO%20BN\C&#417;m%20C&#259;ng%20tin.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Nhà TT"/>
      <sheetName val="T1"/>
      <sheetName val="T2"/>
      <sheetName val="T3"/>
      <sheetName val="T4"/>
      <sheetName val="T5"/>
      <sheetName val="T6"/>
      <sheetName val="T7"/>
      <sheetName val="T8"/>
      <sheetName val="T9"/>
      <sheetName val="Sheet1"/>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2:J176"/>
  <sheetViews>
    <sheetView tabSelected="1" workbookViewId="0">
      <selection activeCell="L5" sqref="A1:XFD1048576"/>
    </sheetView>
  </sheetViews>
  <sheetFormatPr defaultRowHeight="15"/>
  <cols>
    <col min="1" max="1" width="4.28515625" customWidth="1"/>
    <col min="2" max="2" width="24.28515625" customWidth="1"/>
    <col min="3" max="3" width="30.7109375" customWidth="1"/>
    <col min="4" max="4" width="7.5703125" customWidth="1"/>
    <col min="5" max="6" width="7.5703125" style="1" customWidth="1"/>
    <col min="7" max="8" width="7" customWidth="1"/>
    <col min="9" max="9" width="8" customWidth="1"/>
    <col min="10" max="10" width="16.7109375" customWidth="1"/>
    <col min="257" max="257" width="4.28515625" customWidth="1"/>
    <col min="258" max="258" width="24.28515625" customWidth="1"/>
    <col min="259" max="259" width="30.7109375" customWidth="1"/>
    <col min="260" max="262" width="7.5703125" customWidth="1"/>
    <col min="263" max="264" width="7" customWidth="1"/>
    <col min="265" max="265" width="8" customWidth="1"/>
    <col min="266" max="266" width="16.7109375" customWidth="1"/>
    <col min="513" max="513" width="4.28515625" customWidth="1"/>
    <col min="514" max="514" width="24.28515625" customWidth="1"/>
    <col min="515" max="515" width="30.7109375" customWidth="1"/>
    <col min="516" max="518" width="7.5703125" customWidth="1"/>
    <col min="519" max="520" width="7" customWidth="1"/>
    <col min="521" max="521" width="8" customWidth="1"/>
    <col min="522" max="522" width="16.7109375" customWidth="1"/>
    <col min="769" max="769" width="4.28515625" customWidth="1"/>
    <col min="770" max="770" width="24.28515625" customWidth="1"/>
    <col min="771" max="771" width="30.7109375" customWidth="1"/>
    <col min="772" max="774" width="7.5703125" customWidth="1"/>
    <col min="775" max="776" width="7" customWidth="1"/>
    <col min="777" max="777" width="8" customWidth="1"/>
    <col min="778" max="778" width="16.7109375" customWidth="1"/>
    <col min="1025" max="1025" width="4.28515625" customWidth="1"/>
    <col min="1026" max="1026" width="24.28515625" customWidth="1"/>
    <col min="1027" max="1027" width="30.7109375" customWidth="1"/>
    <col min="1028" max="1030" width="7.5703125" customWidth="1"/>
    <col min="1031" max="1032" width="7" customWidth="1"/>
    <col min="1033" max="1033" width="8" customWidth="1"/>
    <col min="1034" max="1034" width="16.7109375" customWidth="1"/>
    <col min="1281" max="1281" width="4.28515625" customWidth="1"/>
    <col min="1282" max="1282" width="24.28515625" customWidth="1"/>
    <col min="1283" max="1283" width="30.7109375" customWidth="1"/>
    <col min="1284" max="1286" width="7.5703125" customWidth="1"/>
    <col min="1287" max="1288" width="7" customWidth="1"/>
    <col min="1289" max="1289" width="8" customWidth="1"/>
    <col min="1290" max="1290" width="16.7109375" customWidth="1"/>
    <col min="1537" max="1537" width="4.28515625" customWidth="1"/>
    <col min="1538" max="1538" width="24.28515625" customWidth="1"/>
    <col min="1539" max="1539" width="30.7109375" customWidth="1"/>
    <col min="1540" max="1542" width="7.5703125" customWidth="1"/>
    <col min="1543" max="1544" width="7" customWidth="1"/>
    <col min="1545" max="1545" width="8" customWidth="1"/>
    <col min="1546" max="1546" width="16.7109375" customWidth="1"/>
    <col min="1793" max="1793" width="4.28515625" customWidth="1"/>
    <col min="1794" max="1794" width="24.28515625" customWidth="1"/>
    <col min="1795" max="1795" width="30.7109375" customWidth="1"/>
    <col min="1796" max="1798" width="7.5703125" customWidth="1"/>
    <col min="1799" max="1800" width="7" customWidth="1"/>
    <col min="1801" max="1801" width="8" customWidth="1"/>
    <col min="1802" max="1802" width="16.7109375" customWidth="1"/>
    <col min="2049" max="2049" width="4.28515625" customWidth="1"/>
    <col min="2050" max="2050" width="24.28515625" customWidth="1"/>
    <col min="2051" max="2051" width="30.7109375" customWidth="1"/>
    <col min="2052" max="2054" width="7.5703125" customWidth="1"/>
    <col min="2055" max="2056" width="7" customWidth="1"/>
    <col min="2057" max="2057" width="8" customWidth="1"/>
    <col min="2058" max="2058" width="16.7109375" customWidth="1"/>
    <col min="2305" max="2305" width="4.28515625" customWidth="1"/>
    <col min="2306" max="2306" width="24.28515625" customWidth="1"/>
    <col min="2307" max="2307" width="30.7109375" customWidth="1"/>
    <col min="2308" max="2310" width="7.5703125" customWidth="1"/>
    <col min="2311" max="2312" width="7" customWidth="1"/>
    <col min="2313" max="2313" width="8" customWidth="1"/>
    <col min="2314" max="2314" width="16.7109375" customWidth="1"/>
    <col min="2561" max="2561" width="4.28515625" customWidth="1"/>
    <col min="2562" max="2562" width="24.28515625" customWidth="1"/>
    <col min="2563" max="2563" width="30.7109375" customWidth="1"/>
    <col min="2564" max="2566" width="7.5703125" customWidth="1"/>
    <col min="2567" max="2568" width="7" customWidth="1"/>
    <col min="2569" max="2569" width="8" customWidth="1"/>
    <col min="2570" max="2570" width="16.7109375" customWidth="1"/>
    <col min="2817" max="2817" width="4.28515625" customWidth="1"/>
    <col min="2818" max="2818" width="24.28515625" customWidth="1"/>
    <col min="2819" max="2819" width="30.7109375" customWidth="1"/>
    <col min="2820" max="2822" width="7.5703125" customWidth="1"/>
    <col min="2823" max="2824" width="7" customWidth="1"/>
    <col min="2825" max="2825" width="8" customWidth="1"/>
    <col min="2826" max="2826" width="16.7109375" customWidth="1"/>
    <col min="3073" max="3073" width="4.28515625" customWidth="1"/>
    <col min="3074" max="3074" width="24.28515625" customWidth="1"/>
    <col min="3075" max="3075" width="30.7109375" customWidth="1"/>
    <col min="3076" max="3078" width="7.5703125" customWidth="1"/>
    <col min="3079" max="3080" width="7" customWidth="1"/>
    <col min="3081" max="3081" width="8" customWidth="1"/>
    <col min="3082" max="3082" width="16.7109375" customWidth="1"/>
    <col min="3329" max="3329" width="4.28515625" customWidth="1"/>
    <col min="3330" max="3330" width="24.28515625" customWidth="1"/>
    <col min="3331" max="3331" width="30.7109375" customWidth="1"/>
    <col min="3332" max="3334" width="7.5703125" customWidth="1"/>
    <col min="3335" max="3336" width="7" customWidth="1"/>
    <col min="3337" max="3337" width="8" customWidth="1"/>
    <col min="3338" max="3338" width="16.7109375" customWidth="1"/>
    <col min="3585" max="3585" width="4.28515625" customWidth="1"/>
    <col min="3586" max="3586" width="24.28515625" customWidth="1"/>
    <col min="3587" max="3587" width="30.7109375" customWidth="1"/>
    <col min="3588" max="3590" width="7.5703125" customWidth="1"/>
    <col min="3591" max="3592" width="7" customWidth="1"/>
    <col min="3593" max="3593" width="8" customWidth="1"/>
    <col min="3594" max="3594" width="16.7109375" customWidth="1"/>
    <col min="3841" max="3841" width="4.28515625" customWidth="1"/>
    <col min="3842" max="3842" width="24.28515625" customWidth="1"/>
    <col min="3843" max="3843" width="30.7109375" customWidth="1"/>
    <col min="3844" max="3846" width="7.5703125" customWidth="1"/>
    <col min="3847" max="3848" width="7" customWidth="1"/>
    <col min="3849" max="3849" width="8" customWidth="1"/>
    <col min="3850" max="3850" width="16.7109375" customWidth="1"/>
    <col min="4097" max="4097" width="4.28515625" customWidth="1"/>
    <col min="4098" max="4098" width="24.28515625" customWidth="1"/>
    <col min="4099" max="4099" width="30.7109375" customWidth="1"/>
    <col min="4100" max="4102" width="7.5703125" customWidth="1"/>
    <col min="4103" max="4104" width="7" customWidth="1"/>
    <col min="4105" max="4105" width="8" customWidth="1"/>
    <col min="4106" max="4106" width="16.7109375" customWidth="1"/>
    <col min="4353" max="4353" width="4.28515625" customWidth="1"/>
    <col min="4354" max="4354" width="24.28515625" customWidth="1"/>
    <col min="4355" max="4355" width="30.7109375" customWidth="1"/>
    <col min="4356" max="4358" width="7.5703125" customWidth="1"/>
    <col min="4359" max="4360" width="7" customWidth="1"/>
    <col min="4361" max="4361" width="8" customWidth="1"/>
    <col min="4362" max="4362" width="16.7109375" customWidth="1"/>
    <col min="4609" max="4609" width="4.28515625" customWidth="1"/>
    <col min="4610" max="4610" width="24.28515625" customWidth="1"/>
    <col min="4611" max="4611" width="30.7109375" customWidth="1"/>
    <col min="4612" max="4614" width="7.5703125" customWidth="1"/>
    <col min="4615" max="4616" width="7" customWidth="1"/>
    <col min="4617" max="4617" width="8" customWidth="1"/>
    <col min="4618" max="4618" width="16.7109375" customWidth="1"/>
    <col min="4865" max="4865" width="4.28515625" customWidth="1"/>
    <col min="4866" max="4866" width="24.28515625" customWidth="1"/>
    <col min="4867" max="4867" width="30.7109375" customWidth="1"/>
    <col min="4868" max="4870" width="7.5703125" customWidth="1"/>
    <col min="4871" max="4872" width="7" customWidth="1"/>
    <col min="4873" max="4873" width="8" customWidth="1"/>
    <col min="4874" max="4874" width="16.7109375" customWidth="1"/>
    <col min="5121" max="5121" width="4.28515625" customWidth="1"/>
    <col min="5122" max="5122" width="24.28515625" customWidth="1"/>
    <col min="5123" max="5123" width="30.7109375" customWidth="1"/>
    <col min="5124" max="5126" width="7.5703125" customWidth="1"/>
    <col min="5127" max="5128" width="7" customWidth="1"/>
    <col min="5129" max="5129" width="8" customWidth="1"/>
    <col min="5130" max="5130" width="16.7109375" customWidth="1"/>
    <col min="5377" max="5377" width="4.28515625" customWidth="1"/>
    <col min="5378" max="5378" width="24.28515625" customWidth="1"/>
    <col min="5379" max="5379" width="30.7109375" customWidth="1"/>
    <col min="5380" max="5382" width="7.5703125" customWidth="1"/>
    <col min="5383" max="5384" width="7" customWidth="1"/>
    <col min="5385" max="5385" width="8" customWidth="1"/>
    <col min="5386" max="5386" width="16.7109375" customWidth="1"/>
    <col min="5633" max="5633" width="4.28515625" customWidth="1"/>
    <col min="5634" max="5634" width="24.28515625" customWidth="1"/>
    <col min="5635" max="5635" width="30.7109375" customWidth="1"/>
    <col min="5636" max="5638" width="7.5703125" customWidth="1"/>
    <col min="5639" max="5640" width="7" customWidth="1"/>
    <col min="5641" max="5641" width="8" customWidth="1"/>
    <col min="5642" max="5642" width="16.7109375" customWidth="1"/>
    <col min="5889" max="5889" width="4.28515625" customWidth="1"/>
    <col min="5890" max="5890" width="24.28515625" customWidth="1"/>
    <col min="5891" max="5891" width="30.7109375" customWidth="1"/>
    <col min="5892" max="5894" width="7.5703125" customWidth="1"/>
    <col min="5895" max="5896" width="7" customWidth="1"/>
    <col min="5897" max="5897" width="8" customWidth="1"/>
    <col min="5898" max="5898" width="16.7109375" customWidth="1"/>
    <col min="6145" max="6145" width="4.28515625" customWidth="1"/>
    <col min="6146" max="6146" width="24.28515625" customWidth="1"/>
    <col min="6147" max="6147" width="30.7109375" customWidth="1"/>
    <col min="6148" max="6150" width="7.5703125" customWidth="1"/>
    <col min="6151" max="6152" width="7" customWidth="1"/>
    <col min="6153" max="6153" width="8" customWidth="1"/>
    <col min="6154" max="6154" width="16.7109375" customWidth="1"/>
    <col min="6401" max="6401" width="4.28515625" customWidth="1"/>
    <col min="6402" max="6402" width="24.28515625" customWidth="1"/>
    <col min="6403" max="6403" width="30.7109375" customWidth="1"/>
    <col min="6404" max="6406" width="7.5703125" customWidth="1"/>
    <col min="6407" max="6408" width="7" customWidth="1"/>
    <col min="6409" max="6409" width="8" customWidth="1"/>
    <col min="6410" max="6410" width="16.7109375" customWidth="1"/>
    <col min="6657" max="6657" width="4.28515625" customWidth="1"/>
    <col min="6658" max="6658" width="24.28515625" customWidth="1"/>
    <col min="6659" max="6659" width="30.7109375" customWidth="1"/>
    <col min="6660" max="6662" width="7.5703125" customWidth="1"/>
    <col min="6663" max="6664" width="7" customWidth="1"/>
    <col min="6665" max="6665" width="8" customWidth="1"/>
    <col min="6666" max="6666" width="16.7109375" customWidth="1"/>
    <col min="6913" max="6913" width="4.28515625" customWidth="1"/>
    <col min="6914" max="6914" width="24.28515625" customWidth="1"/>
    <col min="6915" max="6915" width="30.7109375" customWidth="1"/>
    <col min="6916" max="6918" width="7.5703125" customWidth="1"/>
    <col min="6919" max="6920" width="7" customWidth="1"/>
    <col min="6921" max="6921" width="8" customWidth="1"/>
    <col min="6922" max="6922" width="16.7109375" customWidth="1"/>
    <col min="7169" max="7169" width="4.28515625" customWidth="1"/>
    <col min="7170" max="7170" width="24.28515625" customWidth="1"/>
    <col min="7171" max="7171" width="30.7109375" customWidth="1"/>
    <col min="7172" max="7174" width="7.5703125" customWidth="1"/>
    <col min="7175" max="7176" width="7" customWidth="1"/>
    <col min="7177" max="7177" width="8" customWidth="1"/>
    <col min="7178" max="7178" width="16.7109375" customWidth="1"/>
    <col min="7425" max="7425" width="4.28515625" customWidth="1"/>
    <col min="7426" max="7426" width="24.28515625" customWidth="1"/>
    <col min="7427" max="7427" width="30.7109375" customWidth="1"/>
    <col min="7428" max="7430" width="7.5703125" customWidth="1"/>
    <col min="7431" max="7432" width="7" customWidth="1"/>
    <col min="7433" max="7433" width="8" customWidth="1"/>
    <col min="7434" max="7434" width="16.7109375" customWidth="1"/>
    <col min="7681" max="7681" width="4.28515625" customWidth="1"/>
    <col min="7682" max="7682" width="24.28515625" customWidth="1"/>
    <col min="7683" max="7683" width="30.7109375" customWidth="1"/>
    <col min="7684" max="7686" width="7.5703125" customWidth="1"/>
    <col min="7687" max="7688" width="7" customWidth="1"/>
    <col min="7689" max="7689" width="8" customWidth="1"/>
    <col min="7690" max="7690" width="16.7109375" customWidth="1"/>
    <col min="7937" max="7937" width="4.28515625" customWidth="1"/>
    <col min="7938" max="7938" width="24.28515625" customWidth="1"/>
    <col min="7939" max="7939" width="30.7109375" customWidth="1"/>
    <col min="7940" max="7942" width="7.5703125" customWidth="1"/>
    <col min="7943" max="7944" width="7" customWidth="1"/>
    <col min="7945" max="7945" width="8" customWidth="1"/>
    <col min="7946" max="7946" width="16.7109375" customWidth="1"/>
    <col min="8193" max="8193" width="4.28515625" customWidth="1"/>
    <col min="8194" max="8194" width="24.28515625" customWidth="1"/>
    <col min="8195" max="8195" width="30.7109375" customWidth="1"/>
    <col min="8196" max="8198" width="7.5703125" customWidth="1"/>
    <col min="8199" max="8200" width="7" customWidth="1"/>
    <col min="8201" max="8201" width="8" customWidth="1"/>
    <col min="8202" max="8202" width="16.7109375" customWidth="1"/>
    <col min="8449" max="8449" width="4.28515625" customWidth="1"/>
    <col min="8450" max="8450" width="24.28515625" customWidth="1"/>
    <col min="8451" max="8451" width="30.7109375" customWidth="1"/>
    <col min="8452" max="8454" width="7.5703125" customWidth="1"/>
    <col min="8455" max="8456" width="7" customWidth="1"/>
    <col min="8457" max="8457" width="8" customWidth="1"/>
    <col min="8458" max="8458" width="16.7109375" customWidth="1"/>
    <col min="8705" max="8705" width="4.28515625" customWidth="1"/>
    <col min="8706" max="8706" width="24.28515625" customWidth="1"/>
    <col min="8707" max="8707" width="30.7109375" customWidth="1"/>
    <col min="8708" max="8710" width="7.5703125" customWidth="1"/>
    <col min="8711" max="8712" width="7" customWidth="1"/>
    <col min="8713" max="8713" width="8" customWidth="1"/>
    <col min="8714" max="8714" width="16.7109375" customWidth="1"/>
    <col min="8961" max="8961" width="4.28515625" customWidth="1"/>
    <col min="8962" max="8962" width="24.28515625" customWidth="1"/>
    <col min="8963" max="8963" width="30.7109375" customWidth="1"/>
    <col min="8964" max="8966" width="7.5703125" customWidth="1"/>
    <col min="8967" max="8968" width="7" customWidth="1"/>
    <col min="8969" max="8969" width="8" customWidth="1"/>
    <col min="8970" max="8970" width="16.7109375" customWidth="1"/>
    <col min="9217" max="9217" width="4.28515625" customWidth="1"/>
    <col min="9218" max="9218" width="24.28515625" customWidth="1"/>
    <col min="9219" max="9219" width="30.7109375" customWidth="1"/>
    <col min="9220" max="9222" width="7.5703125" customWidth="1"/>
    <col min="9223" max="9224" width="7" customWidth="1"/>
    <col min="9225" max="9225" width="8" customWidth="1"/>
    <col min="9226" max="9226" width="16.7109375" customWidth="1"/>
    <col min="9473" max="9473" width="4.28515625" customWidth="1"/>
    <col min="9474" max="9474" width="24.28515625" customWidth="1"/>
    <col min="9475" max="9475" width="30.7109375" customWidth="1"/>
    <col min="9476" max="9478" width="7.5703125" customWidth="1"/>
    <col min="9479" max="9480" width="7" customWidth="1"/>
    <col min="9481" max="9481" width="8" customWidth="1"/>
    <col min="9482" max="9482" width="16.7109375" customWidth="1"/>
    <col min="9729" max="9729" width="4.28515625" customWidth="1"/>
    <col min="9730" max="9730" width="24.28515625" customWidth="1"/>
    <col min="9731" max="9731" width="30.7109375" customWidth="1"/>
    <col min="9732" max="9734" width="7.5703125" customWidth="1"/>
    <col min="9735" max="9736" width="7" customWidth="1"/>
    <col min="9737" max="9737" width="8" customWidth="1"/>
    <col min="9738" max="9738" width="16.7109375" customWidth="1"/>
    <col min="9985" max="9985" width="4.28515625" customWidth="1"/>
    <col min="9986" max="9986" width="24.28515625" customWidth="1"/>
    <col min="9987" max="9987" width="30.7109375" customWidth="1"/>
    <col min="9988" max="9990" width="7.5703125" customWidth="1"/>
    <col min="9991" max="9992" width="7" customWidth="1"/>
    <col min="9993" max="9993" width="8" customWidth="1"/>
    <col min="9994" max="9994" width="16.7109375" customWidth="1"/>
    <col min="10241" max="10241" width="4.28515625" customWidth="1"/>
    <col min="10242" max="10242" width="24.28515625" customWidth="1"/>
    <col min="10243" max="10243" width="30.7109375" customWidth="1"/>
    <col min="10244" max="10246" width="7.5703125" customWidth="1"/>
    <col min="10247" max="10248" width="7" customWidth="1"/>
    <col min="10249" max="10249" width="8" customWidth="1"/>
    <col min="10250" max="10250" width="16.7109375" customWidth="1"/>
    <col min="10497" max="10497" width="4.28515625" customWidth="1"/>
    <col min="10498" max="10498" width="24.28515625" customWidth="1"/>
    <col min="10499" max="10499" width="30.7109375" customWidth="1"/>
    <col min="10500" max="10502" width="7.5703125" customWidth="1"/>
    <col min="10503" max="10504" width="7" customWidth="1"/>
    <col min="10505" max="10505" width="8" customWidth="1"/>
    <col min="10506" max="10506" width="16.7109375" customWidth="1"/>
    <col min="10753" max="10753" width="4.28515625" customWidth="1"/>
    <col min="10754" max="10754" width="24.28515625" customWidth="1"/>
    <col min="10755" max="10755" width="30.7109375" customWidth="1"/>
    <col min="10756" max="10758" width="7.5703125" customWidth="1"/>
    <col min="10759" max="10760" width="7" customWidth="1"/>
    <col min="10761" max="10761" width="8" customWidth="1"/>
    <col min="10762" max="10762" width="16.7109375" customWidth="1"/>
    <col min="11009" max="11009" width="4.28515625" customWidth="1"/>
    <col min="11010" max="11010" width="24.28515625" customWidth="1"/>
    <col min="11011" max="11011" width="30.7109375" customWidth="1"/>
    <col min="11012" max="11014" width="7.5703125" customWidth="1"/>
    <col min="11015" max="11016" width="7" customWidth="1"/>
    <col min="11017" max="11017" width="8" customWidth="1"/>
    <col min="11018" max="11018" width="16.7109375" customWidth="1"/>
    <col min="11265" max="11265" width="4.28515625" customWidth="1"/>
    <col min="11266" max="11266" width="24.28515625" customWidth="1"/>
    <col min="11267" max="11267" width="30.7109375" customWidth="1"/>
    <col min="11268" max="11270" width="7.5703125" customWidth="1"/>
    <col min="11271" max="11272" width="7" customWidth="1"/>
    <col min="11273" max="11273" width="8" customWidth="1"/>
    <col min="11274" max="11274" width="16.7109375" customWidth="1"/>
    <col min="11521" max="11521" width="4.28515625" customWidth="1"/>
    <col min="11522" max="11522" width="24.28515625" customWidth="1"/>
    <col min="11523" max="11523" width="30.7109375" customWidth="1"/>
    <col min="11524" max="11526" width="7.5703125" customWidth="1"/>
    <col min="11527" max="11528" width="7" customWidth="1"/>
    <col min="11529" max="11529" width="8" customWidth="1"/>
    <col min="11530" max="11530" width="16.7109375" customWidth="1"/>
    <col min="11777" max="11777" width="4.28515625" customWidth="1"/>
    <col min="11778" max="11778" width="24.28515625" customWidth="1"/>
    <col min="11779" max="11779" width="30.7109375" customWidth="1"/>
    <col min="11780" max="11782" width="7.5703125" customWidth="1"/>
    <col min="11783" max="11784" width="7" customWidth="1"/>
    <col min="11785" max="11785" width="8" customWidth="1"/>
    <col min="11786" max="11786" width="16.7109375" customWidth="1"/>
    <col min="12033" max="12033" width="4.28515625" customWidth="1"/>
    <col min="12034" max="12034" width="24.28515625" customWidth="1"/>
    <col min="12035" max="12035" width="30.7109375" customWidth="1"/>
    <col min="12036" max="12038" width="7.5703125" customWidth="1"/>
    <col min="12039" max="12040" width="7" customWidth="1"/>
    <col min="12041" max="12041" width="8" customWidth="1"/>
    <col min="12042" max="12042" width="16.7109375" customWidth="1"/>
    <col min="12289" max="12289" width="4.28515625" customWidth="1"/>
    <col min="12290" max="12290" width="24.28515625" customWidth="1"/>
    <col min="12291" max="12291" width="30.7109375" customWidth="1"/>
    <col min="12292" max="12294" width="7.5703125" customWidth="1"/>
    <col min="12295" max="12296" width="7" customWidth="1"/>
    <col min="12297" max="12297" width="8" customWidth="1"/>
    <col min="12298" max="12298" width="16.7109375" customWidth="1"/>
    <col min="12545" max="12545" width="4.28515625" customWidth="1"/>
    <col min="12546" max="12546" width="24.28515625" customWidth="1"/>
    <col min="12547" max="12547" width="30.7109375" customWidth="1"/>
    <col min="12548" max="12550" width="7.5703125" customWidth="1"/>
    <col min="12551" max="12552" width="7" customWidth="1"/>
    <col min="12553" max="12553" width="8" customWidth="1"/>
    <col min="12554" max="12554" width="16.7109375" customWidth="1"/>
    <col min="12801" max="12801" width="4.28515625" customWidth="1"/>
    <col min="12802" max="12802" width="24.28515625" customWidth="1"/>
    <col min="12803" max="12803" width="30.7109375" customWidth="1"/>
    <col min="12804" max="12806" width="7.5703125" customWidth="1"/>
    <col min="12807" max="12808" width="7" customWidth="1"/>
    <col min="12809" max="12809" width="8" customWidth="1"/>
    <col min="12810" max="12810" width="16.7109375" customWidth="1"/>
    <col min="13057" max="13057" width="4.28515625" customWidth="1"/>
    <col min="13058" max="13058" width="24.28515625" customWidth="1"/>
    <col min="13059" max="13059" width="30.7109375" customWidth="1"/>
    <col min="13060" max="13062" width="7.5703125" customWidth="1"/>
    <col min="13063" max="13064" width="7" customWidth="1"/>
    <col min="13065" max="13065" width="8" customWidth="1"/>
    <col min="13066" max="13066" width="16.7109375" customWidth="1"/>
    <col min="13313" max="13313" width="4.28515625" customWidth="1"/>
    <col min="13314" max="13314" width="24.28515625" customWidth="1"/>
    <col min="13315" max="13315" width="30.7109375" customWidth="1"/>
    <col min="13316" max="13318" width="7.5703125" customWidth="1"/>
    <col min="13319" max="13320" width="7" customWidth="1"/>
    <col min="13321" max="13321" width="8" customWidth="1"/>
    <col min="13322" max="13322" width="16.7109375" customWidth="1"/>
    <col min="13569" max="13569" width="4.28515625" customWidth="1"/>
    <col min="13570" max="13570" width="24.28515625" customWidth="1"/>
    <col min="13571" max="13571" width="30.7109375" customWidth="1"/>
    <col min="13572" max="13574" width="7.5703125" customWidth="1"/>
    <col min="13575" max="13576" width="7" customWidth="1"/>
    <col min="13577" max="13577" width="8" customWidth="1"/>
    <col min="13578" max="13578" width="16.7109375" customWidth="1"/>
    <col min="13825" max="13825" width="4.28515625" customWidth="1"/>
    <col min="13826" max="13826" width="24.28515625" customWidth="1"/>
    <col min="13827" max="13827" width="30.7109375" customWidth="1"/>
    <col min="13828" max="13830" width="7.5703125" customWidth="1"/>
    <col min="13831" max="13832" width="7" customWidth="1"/>
    <col min="13833" max="13833" width="8" customWidth="1"/>
    <col min="13834" max="13834" width="16.7109375" customWidth="1"/>
    <col min="14081" max="14081" width="4.28515625" customWidth="1"/>
    <col min="14082" max="14082" width="24.28515625" customWidth="1"/>
    <col min="14083" max="14083" width="30.7109375" customWidth="1"/>
    <col min="14084" max="14086" width="7.5703125" customWidth="1"/>
    <col min="14087" max="14088" width="7" customWidth="1"/>
    <col min="14089" max="14089" width="8" customWidth="1"/>
    <col min="14090" max="14090" width="16.7109375" customWidth="1"/>
    <col min="14337" max="14337" width="4.28515625" customWidth="1"/>
    <col min="14338" max="14338" width="24.28515625" customWidth="1"/>
    <col min="14339" max="14339" width="30.7109375" customWidth="1"/>
    <col min="14340" max="14342" width="7.5703125" customWidth="1"/>
    <col min="14343" max="14344" width="7" customWidth="1"/>
    <col min="14345" max="14345" width="8" customWidth="1"/>
    <col min="14346" max="14346" width="16.7109375" customWidth="1"/>
    <col min="14593" max="14593" width="4.28515625" customWidth="1"/>
    <col min="14594" max="14594" width="24.28515625" customWidth="1"/>
    <col min="14595" max="14595" width="30.7109375" customWidth="1"/>
    <col min="14596" max="14598" width="7.5703125" customWidth="1"/>
    <col min="14599" max="14600" width="7" customWidth="1"/>
    <col min="14601" max="14601" width="8" customWidth="1"/>
    <col min="14602" max="14602" width="16.7109375" customWidth="1"/>
    <col min="14849" max="14849" width="4.28515625" customWidth="1"/>
    <col min="14850" max="14850" width="24.28515625" customWidth="1"/>
    <col min="14851" max="14851" width="30.7109375" customWidth="1"/>
    <col min="14852" max="14854" width="7.5703125" customWidth="1"/>
    <col min="14855" max="14856" width="7" customWidth="1"/>
    <col min="14857" max="14857" width="8" customWidth="1"/>
    <col min="14858" max="14858" width="16.7109375" customWidth="1"/>
    <col min="15105" max="15105" width="4.28515625" customWidth="1"/>
    <col min="15106" max="15106" width="24.28515625" customWidth="1"/>
    <col min="15107" max="15107" width="30.7109375" customWidth="1"/>
    <col min="15108" max="15110" width="7.5703125" customWidth="1"/>
    <col min="15111" max="15112" width="7" customWidth="1"/>
    <col min="15113" max="15113" width="8" customWidth="1"/>
    <col min="15114" max="15114" width="16.7109375" customWidth="1"/>
    <col min="15361" max="15361" width="4.28515625" customWidth="1"/>
    <col min="15362" max="15362" width="24.28515625" customWidth="1"/>
    <col min="15363" max="15363" width="30.7109375" customWidth="1"/>
    <col min="15364" max="15366" width="7.5703125" customWidth="1"/>
    <col min="15367" max="15368" width="7" customWidth="1"/>
    <col min="15369" max="15369" width="8" customWidth="1"/>
    <col min="15370" max="15370" width="16.7109375" customWidth="1"/>
    <col min="15617" max="15617" width="4.28515625" customWidth="1"/>
    <col min="15618" max="15618" width="24.28515625" customWidth="1"/>
    <col min="15619" max="15619" width="30.7109375" customWidth="1"/>
    <col min="15620" max="15622" width="7.5703125" customWidth="1"/>
    <col min="15623" max="15624" width="7" customWidth="1"/>
    <col min="15625" max="15625" width="8" customWidth="1"/>
    <col min="15626" max="15626" width="16.7109375" customWidth="1"/>
    <col min="15873" max="15873" width="4.28515625" customWidth="1"/>
    <col min="15874" max="15874" width="24.28515625" customWidth="1"/>
    <col min="15875" max="15875" width="30.7109375" customWidth="1"/>
    <col min="15876" max="15878" width="7.5703125" customWidth="1"/>
    <col min="15879" max="15880" width="7" customWidth="1"/>
    <col min="15881" max="15881" width="8" customWidth="1"/>
    <col min="15882" max="15882" width="16.7109375" customWidth="1"/>
    <col min="16129" max="16129" width="4.28515625" customWidth="1"/>
    <col min="16130" max="16130" width="24.28515625" customWidth="1"/>
    <col min="16131" max="16131" width="30.7109375" customWidth="1"/>
    <col min="16132" max="16134" width="7.5703125" customWidth="1"/>
    <col min="16135" max="16136" width="7" customWidth="1"/>
    <col min="16137" max="16137" width="8" customWidth="1"/>
    <col min="16138" max="16138" width="16.7109375" customWidth="1"/>
  </cols>
  <sheetData>
    <row r="2" spans="1:10" ht="22.5">
      <c r="A2" s="36" t="s">
        <v>109</v>
      </c>
      <c r="B2" s="36"/>
      <c r="C2" s="36"/>
      <c r="D2" s="36"/>
      <c r="E2" s="36"/>
      <c r="F2" s="36"/>
      <c r="G2" s="36"/>
      <c r="H2" s="36"/>
      <c r="I2" s="36"/>
      <c r="J2" s="36"/>
    </row>
    <row r="4" spans="1:10" ht="33" customHeight="1">
      <c r="A4" s="37" t="s">
        <v>0</v>
      </c>
      <c r="B4" s="37" t="s">
        <v>1</v>
      </c>
      <c r="C4" s="37" t="s">
        <v>2</v>
      </c>
      <c r="D4" s="39" t="s">
        <v>3</v>
      </c>
      <c r="E4" s="39"/>
      <c r="F4" s="39"/>
      <c r="G4" s="39"/>
      <c r="H4" s="39"/>
      <c r="I4" s="39"/>
      <c r="J4" s="37" t="s">
        <v>4</v>
      </c>
    </row>
    <row r="5" spans="1:10" ht="81.75" customHeight="1">
      <c r="A5" s="38"/>
      <c r="B5" s="38"/>
      <c r="C5" s="38"/>
      <c r="D5" s="2" t="s">
        <v>5</v>
      </c>
      <c r="E5" s="3" t="s">
        <v>6</v>
      </c>
      <c r="F5" s="3" t="s">
        <v>7</v>
      </c>
      <c r="G5" s="2" t="s">
        <v>8</v>
      </c>
      <c r="H5" s="4" t="s">
        <v>9</v>
      </c>
      <c r="I5" s="2" t="s">
        <v>10</v>
      </c>
      <c r="J5" s="38"/>
    </row>
    <row r="6" spans="1:10" ht="16.5">
      <c r="A6" s="41" t="s">
        <v>11</v>
      </c>
      <c r="B6" s="42"/>
      <c r="C6" s="42"/>
      <c r="D6" s="42"/>
      <c r="E6" s="42"/>
      <c r="F6" s="42"/>
      <c r="G6" s="42"/>
      <c r="H6" s="42"/>
      <c r="I6" s="42"/>
      <c r="J6" s="43"/>
    </row>
    <row r="7" spans="1:10" s="8" customFormat="1" ht="16.5">
      <c r="A7" s="5">
        <v>1</v>
      </c>
      <c r="B7" s="6" t="s">
        <v>12</v>
      </c>
      <c r="C7" s="6" t="s">
        <v>13</v>
      </c>
      <c r="D7" s="5"/>
      <c r="E7" s="5">
        <v>600</v>
      </c>
      <c r="F7" s="5"/>
      <c r="G7" s="5"/>
      <c r="H7" s="5"/>
      <c r="I7" s="5"/>
      <c r="J7" s="7">
        <f t="shared" ref="J7:J17" si="0">D7*25000+E7*10000+F7*15000</f>
        <v>6000000</v>
      </c>
    </row>
    <row r="8" spans="1:10" s="8" customFormat="1" ht="16.5">
      <c r="A8" s="5">
        <v>2</v>
      </c>
      <c r="B8" s="6" t="s">
        <v>14</v>
      </c>
      <c r="C8" s="6" t="s">
        <v>15</v>
      </c>
      <c r="D8" s="9"/>
      <c r="E8" s="5">
        <v>800</v>
      </c>
      <c r="F8" s="5"/>
      <c r="G8" s="9"/>
      <c r="H8" s="9"/>
      <c r="I8" s="9"/>
      <c r="J8" s="7">
        <f t="shared" si="0"/>
        <v>8000000</v>
      </c>
    </row>
    <row r="9" spans="1:10" s="8" customFormat="1" ht="33">
      <c r="A9" s="5">
        <v>3</v>
      </c>
      <c r="B9" s="6" t="s">
        <v>16</v>
      </c>
      <c r="C9" s="6" t="s">
        <v>110</v>
      </c>
      <c r="D9" s="9"/>
      <c r="E9" s="5"/>
      <c r="F9" s="5">
        <v>750</v>
      </c>
      <c r="G9" s="9"/>
      <c r="H9" s="9"/>
      <c r="I9" s="9"/>
      <c r="J9" s="7">
        <f t="shared" si="0"/>
        <v>11250000</v>
      </c>
    </row>
    <row r="10" spans="1:10" s="8" customFormat="1" ht="16.5">
      <c r="A10" s="5">
        <v>4</v>
      </c>
      <c r="B10" s="10" t="s">
        <v>17</v>
      </c>
      <c r="C10" s="6" t="s">
        <v>111</v>
      </c>
      <c r="D10" s="9"/>
      <c r="E10" s="5">
        <v>500</v>
      </c>
      <c r="F10" s="5"/>
      <c r="G10" s="9"/>
      <c r="H10" s="9"/>
      <c r="I10" s="9"/>
      <c r="J10" s="7">
        <f t="shared" si="0"/>
        <v>5000000</v>
      </c>
    </row>
    <row r="11" spans="1:10" s="8" customFormat="1" ht="33">
      <c r="A11" s="5">
        <v>5</v>
      </c>
      <c r="B11" s="6" t="s">
        <v>19</v>
      </c>
      <c r="C11" s="6" t="s">
        <v>20</v>
      </c>
      <c r="D11" s="9"/>
      <c r="E11" s="5">
        <v>280</v>
      </c>
      <c r="F11" s="5"/>
      <c r="G11" s="9"/>
      <c r="H11" s="9"/>
      <c r="I11" s="9"/>
      <c r="J11" s="7">
        <f t="shared" si="0"/>
        <v>2800000</v>
      </c>
    </row>
    <row r="12" spans="1:10" s="8" customFormat="1" ht="33">
      <c r="A12" s="5">
        <v>6</v>
      </c>
      <c r="B12" s="6" t="s">
        <v>21</v>
      </c>
      <c r="C12" s="6" t="s">
        <v>22</v>
      </c>
      <c r="D12" s="9">
        <v>200</v>
      </c>
      <c r="E12" s="5">
        <v>1700</v>
      </c>
      <c r="F12" s="5"/>
      <c r="G12" s="9"/>
      <c r="H12" s="9"/>
      <c r="I12" s="9"/>
      <c r="J12" s="7">
        <f t="shared" si="0"/>
        <v>22000000</v>
      </c>
    </row>
    <row r="13" spans="1:10" s="8" customFormat="1" ht="16.5">
      <c r="A13" s="5">
        <v>7</v>
      </c>
      <c r="B13" s="6" t="s">
        <v>23</v>
      </c>
      <c r="C13" s="6" t="s">
        <v>24</v>
      </c>
      <c r="D13" s="9"/>
      <c r="E13" s="5">
        <v>200</v>
      </c>
      <c r="F13" s="5"/>
      <c r="G13" s="9"/>
      <c r="H13" s="9"/>
      <c r="I13" s="9"/>
      <c r="J13" s="7">
        <f t="shared" si="0"/>
        <v>2000000</v>
      </c>
    </row>
    <row r="14" spans="1:10" s="8" customFormat="1" ht="16.5">
      <c r="A14" s="5">
        <v>8</v>
      </c>
      <c r="B14" s="6" t="s">
        <v>25</v>
      </c>
      <c r="C14" s="6" t="s">
        <v>15</v>
      </c>
      <c r="D14" s="9"/>
      <c r="E14" s="5">
        <v>800</v>
      </c>
      <c r="F14" s="5"/>
      <c r="G14" s="9"/>
      <c r="H14" s="9"/>
      <c r="I14" s="9"/>
      <c r="J14" s="7">
        <f t="shared" si="0"/>
        <v>8000000</v>
      </c>
    </row>
    <row r="15" spans="1:10" s="8" customFormat="1" ht="33">
      <c r="A15" s="5">
        <v>9</v>
      </c>
      <c r="B15" s="6" t="s">
        <v>26</v>
      </c>
      <c r="C15" s="6" t="s">
        <v>112</v>
      </c>
      <c r="D15" s="5">
        <v>175</v>
      </c>
      <c r="E15" s="5">
        <v>400</v>
      </c>
      <c r="F15" s="5"/>
      <c r="G15" s="9"/>
      <c r="H15" s="9"/>
      <c r="I15" s="9"/>
      <c r="J15" s="7">
        <f t="shared" si="0"/>
        <v>8375000</v>
      </c>
    </row>
    <row r="16" spans="1:10" ht="18" customHeight="1">
      <c r="A16" s="5">
        <v>10</v>
      </c>
      <c r="B16" s="6" t="s">
        <v>27</v>
      </c>
      <c r="C16" s="11" t="s">
        <v>18</v>
      </c>
      <c r="D16" s="12"/>
      <c r="E16" s="13">
        <v>400</v>
      </c>
      <c r="F16" s="13"/>
      <c r="G16" s="12"/>
      <c r="H16" s="12"/>
      <c r="I16" s="12"/>
      <c r="J16" s="14">
        <f t="shared" si="0"/>
        <v>4000000</v>
      </c>
    </row>
    <row r="17" spans="1:10" ht="17.25" customHeight="1">
      <c r="A17" s="5">
        <v>11</v>
      </c>
      <c r="B17" s="6" t="s">
        <v>28</v>
      </c>
      <c r="C17" s="11" t="s">
        <v>13</v>
      </c>
      <c r="D17" s="12"/>
      <c r="E17" s="13">
        <v>600</v>
      </c>
      <c r="F17" s="13"/>
      <c r="G17" s="12"/>
      <c r="H17" s="12"/>
      <c r="I17" s="12"/>
      <c r="J17" s="14">
        <f t="shared" si="0"/>
        <v>6000000</v>
      </c>
    </row>
    <row r="18" spans="1:10" ht="18.75" customHeight="1">
      <c r="A18" s="5">
        <v>12</v>
      </c>
      <c r="B18" s="11" t="s">
        <v>29</v>
      </c>
      <c r="C18" s="11" t="s">
        <v>113</v>
      </c>
      <c r="D18" s="13"/>
      <c r="E18" s="13"/>
      <c r="F18" s="13">
        <v>135</v>
      </c>
      <c r="G18" s="13"/>
      <c r="H18" s="13"/>
      <c r="I18" s="13"/>
      <c r="J18" s="15">
        <f>D18*25000+E18*10000+F18*15000</f>
        <v>2025000</v>
      </c>
    </row>
    <row r="19" spans="1:10" ht="16.5">
      <c r="A19" s="5">
        <v>13</v>
      </c>
      <c r="B19" s="6" t="s">
        <v>30</v>
      </c>
      <c r="C19" s="11" t="s">
        <v>31</v>
      </c>
      <c r="D19" s="3">
        <v>100</v>
      </c>
      <c r="E19" s="3"/>
      <c r="F19" s="3"/>
      <c r="G19" s="3"/>
      <c r="H19" s="3"/>
      <c r="I19" s="3"/>
      <c r="J19" s="14">
        <f t="shared" ref="J19:J48" si="1">D19*25000+E19*10000+F19*15000</f>
        <v>2500000</v>
      </c>
    </row>
    <row r="20" spans="1:10" ht="33">
      <c r="A20" s="5">
        <v>14</v>
      </c>
      <c r="B20" s="6" t="s">
        <v>32</v>
      </c>
      <c r="C20" s="11" t="s">
        <v>33</v>
      </c>
      <c r="D20" s="3">
        <v>50</v>
      </c>
      <c r="E20" s="3">
        <v>100</v>
      </c>
      <c r="F20" s="3"/>
      <c r="G20" s="3"/>
      <c r="H20" s="3"/>
      <c r="I20" s="3"/>
      <c r="J20" s="14">
        <f t="shared" si="1"/>
        <v>2250000</v>
      </c>
    </row>
    <row r="21" spans="1:10" ht="16.5">
      <c r="A21" s="5">
        <v>15</v>
      </c>
      <c r="B21" s="6" t="s">
        <v>34</v>
      </c>
      <c r="C21" s="11" t="s">
        <v>35</v>
      </c>
      <c r="D21" s="3"/>
      <c r="E21" s="3"/>
      <c r="F21" s="3">
        <v>600</v>
      </c>
      <c r="G21" s="3"/>
      <c r="H21" s="3"/>
      <c r="I21" s="3"/>
      <c r="J21" s="14">
        <f t="shared" si="1"/>
        <v>9000000</v>
      </c>
    </row>
    <row r="22" spans="1:10" ht="16.5">
      <c r="A22" s="5">
        <v>16</v>
      </c>
      <c r="B22" s="6" t="s">
        <v>36</v>
      </c>
      <c r="C22" s="11" t="s">
        <v>37</v>
      </c>
      <c r="D22" s="3">
        <v>500</v>
      </c>
      <c r="E22" s="3"/>
      <c r="F22" s="3"/>
      <c r="G22" s="3"/>
      <c r="H22" s="3"/>
      <c r="I22" s="3"/>
      <c r="J22" s="14">
        <f t="shared" si="1"/>
        <v>12500000</v>
      </c>
    </row>
    <row r="23" spans="1:10" ht="16.5">
      <c r="A23" s="5">
        <v>17</v>
      </c>
      <c r="B23" s="6"/>
      <c r="C23" s="11"/>
      <c r="D23" s="3"/>
      <c r="E23" s="3"/>
      <c r="F23" s="3"/>
      <c r="G23" s="3"/>
      <c r="H23" s="3"/>
      <c r="I23" s="3"/>
      <c r="J23" s="14">
        <f t="shared" si="1"/>
        <v>0</v>
      </c>
    </row>
    <row r="24" spans="1:10" ht="16.5">
      <c r="A24" s="5">
        <v>18</v>
      </c>
      <c r="B24" s="16" t="s">
        <v>38</v>
      </c>
      <c r="C24" s="11" t="s">
        <v>39</v>
      </c>
      <c r="D24" s="3">
        <v>400</v>
      </c>
      <c r="E24" s="3">
        <v>100</v>
      </c>
      <c r="F24" s="3"/>
      <c r="G24" s="3"/>
      <c r="H24" s="3"/>
      <c r="I24" s="3"/>
      <c r="J24" s="14">
        <f t="shared" si="1"/>
        <v>11000000</v>
      </c>
    </row>
    <row r="25" spans="1:10" ht="16.5">
      <c r="A25" s="5">
        <v>19</v>
      </c>
      <c r="B25" s="6" t="s">
        <v>40</v>
      </c>
      <c r="C25" s="11" t="s">
        <v>41</v>
      </c>
      <c r="D25" s="3"/>
      <c r="E25" s="3">
        <v>200</v>
      </c>
      <c r="F25" s="3"/>
      <c r="G25" s="3"/>
      <c r="H25" s="3"/>
      <c r="I25" s="3"/>
      <c r="J25" s="14">
        <f t="shared" si="1"/>
        <v>2000000</v>
      </c>
    </row>
    <row r="26" spans="1:10" ht="33">
      <c r="A26" s="5">
        <v>20</v>
      </c>
      <c r="B26" s="6" t="s">
        <v>42</v>
      </c>
      <c r="C26" s="11" t="s">
        <v>43</v>
      </c>
      <c r="D26" s="3">
        <v>100</v>
      </c>
      <c r="E26" s="3"/>
      <c r="F26" s="3"/>
      <c r="G26" s="3"/>
      <c r="H26" s="3"/>
      <c r="I26" s="3"/>
      <c r="J26" s="14">
        <f t="shared" si="1"/>
        <v>2500000</v>
      </c>
    </row>
    <row r="27" spans="1:10" ht="16.5">
      <c r="A27" s="5">
        <v>21</v>
      </c>
      <c r="B27" s="6" t="s">
        <v>44</v>
      </c>
      <c r="C27" s="11" t="s">
        <v>43</v>
      </c>
      <c r="D27" s="3"/>
      <c r="E27" s="3">
        <v>100</v>
      </c>
      <c r="F27" s="3"/>
      <c r="G27" s="3"/>
      <c r="H27" s="3"/>
      <c r="I27" s="3"/>
      <c r="J27" s="14">
        <f t="shared" si="1"/>
        <v>1000000</v>
      </c>
    </row>
    <row r="28" spans="1:10" ht="33">
      <c r="A28" s="5">
        <v>22</v>
      </c>
      <c r="B28" s="6" t="s">
        <v>45</v>
      </c>
      <c r="C28" s="11" t="s">
        <v>114</v>
      </c>
      <c r="D28" s="3"/>
      <c r="E28" s="3">
        <v>100</v>
      </c>
      <c r="F28" s="3">
        <v>150</v>
      </c>
      <c r="G28" s="3"/>
      <c r="H28" s="3"/>
      <c r="I28" s="3"/>
      <c r="J28" s="14">
        <f t="shared" si="1"/>
        <v>3250000</v>
      </c>
    </row>
    <row r="29" spans="1:10" ht="16.5">
      <c r="A29" s="5">
        <v>23</v>
      </c>
      <c r="B29" s="6" t="s">
        <v>46</v>
      </c>
      <c r="C29" s="11" t="s">
        <v>43</v>
      </c>
      <c r="D29" s="3"/>
      <c r="E29" s="3">
        <v>100</v>
      </c>
      <c r="F29" s="3"/>
      <c r="G29" s="3"/>
      <c r="H29" s="3"/>
      <c r="I29" s="3"/>
      <c r="J29" s="14">
        <f t="shared" si="1"/>
        <v>1000000</v>
      </c>
    </row>
    <row r="30" spans="1:10" ht="16.5">
      <c r="A30" s="5">
        <v>24</v>
      </c>
      <c r="B30" s="6" t="s">
        <v>47</v>
      </c>
      <c r="C30" s="11" t="s">
        <v>24</v>
      </c>
      <c r="D30" s="3"/>
      <c r="E30" s="3">
        <v>200</v>
      </c>
      <c r="F30" s="3"/>
      <c r="G30" s="3"/>
      <c r="H30" s="3"/>
      <c r="I30" s="3"/>
      <c r="J30" s="14">
        <f t="shared" si="1"/>
        <v>2000000</v>
      </c>
    </row>
    <row r="31" spans="1:10" ht="16.5">
      <c r="A31" s="5">
        <v>25</v>
      </c>
      <c r="B31" s="17" t="s">
        <v>48</v>
      </c>
      <c r="C31" s="11" t="s">
        <v>24</v>
      </c>
      <c r="D31" s="3"/>
      <c r="E31" s="3">
        <v>200</v>
      </c>
      <c r="F31" s="3"/>
      <c r="G31" s="3"/>
      <c r="H31" s="3"/>
      <c r="I31" s="3"/>
      <c r="J31" s="14">
        <f t="shared" si="1"/>
        <v>2000000</v>
      </c>
    </row>
    <row r="32" spans="1:10" ht="33">
      <c r="A32" s="5">
        <v>26</v>
      </c>
      <c r="B32" s="6" t="s">
        <v>49</v>
      </c>
      <c r="C32" s="11" t="s">
        <v>37</v>
      </c>
      <c r="D32" s="3">
        <v>500</v>
      </c>
      <c r="E32" s="3"/>
      <c r="F32" s="3"/>
      <c r="G32" s="3"/>
      <c r="H32" s="3"/>
      <c r="I32" s="3"/>
      <c r="J32" s="14">
        <f t="shared" si="1"/>
        <v>12500000</v>
      </c>
    </row>
    <row r="33" spans="1:10" ht="33">
      <c r="A33" s="5">
        <v>27</v>
      </c>
      <c r="B33" s="6" t="s">
        <v>50</v>
      </c>
      <c r="C33" s="11" t="s">
        <v>43</v>
      </c>
      <c r="D33" s="3"/>
      <c r="E33" s="3">
        <v>100</v>
      </c>
      <c r="F33" s="3"/>
      <c r="G33" s="3"/>
      <c r="H33" s="3"/>
      <c r="I33" s="3"/>
      <c r="J33" s="14">
        <f t="shared" si="1"/>
        <v>1000000</v>
      </c>
    </row>
    <row r="34" spans="1:10" ht="39.75" customHeight="1">
      <c r="A34" s="5">
        <v>28</v>
      </c>
      <c r="B34" s="6" t="s">
        <v>51</v>
      </c>
      <c r="C34" s="11" t="s">
        <v>52</v>
      </c>
      <c r="D34" s="3"/>
      <c r="E34" s="3">
        <v>50</v>
      </c>
      <c r="F34" s="3"/>
      <c r="G34" s="3"/>
      <c r="H34" s="3"/>
      <c r="I34" s="3"/>
      <c r="J34" s="14">
        <f t="shared" si="1"/>
        <v>500000</v>
      </c>
    </row>
    <row r="35" spans="1:10" ht="39.75" customHeight="1">
      <c r="A35" s="5">
        <v>29</v>
      </c>
      <c r="B35" s="6" t="s">
        <v>53</v>
      </c>
      <c r="C35" s="11" t="s">
        <v>54</v>
      </c>
      <c r="D35" s="3"/>
      <c r="E35" s="3">
        <v>150</v>
      </c>
      <c r="F35" s="3"/>
      <c r="G35" s="3"/>
      <c r="H35" s="3"/>
      <c r="I35" s="3"/>
      <c r="J35" s="14">
        <f t="shared" si="1"/>
        <v>1500000</v>
      </c>
    </row>
    <row r="36" spans="1:10" ht="39.75" customHeight="1">
      <c r="A36" s="5">
        <v>30</v>
      </c>
      <c r="B36" s="6" t="s">
        <v>55</v>
      </c>
      <c r="C36" s="11" t="s">
        <v>24</v>
      </c>
      <c r="D36" s="3"/>
      <c r="E36" s="3">
        <v>200</v>
      </c>
      <c r="F36" s="3"/>
      <c r="G36" s="3"/>
      <c r="H36" s="3"/>
      <c r="I36" s="3"/>
      <c r="J36" s="14">
        <f t="shared" si="1"/>
        <v>2000000</v>
      </c>
    </row>
    <row r="37" spans="1:10" ht="39.75" customHeight="1">
      <c r="A37" s="5">
        <v>31</v>
      </c>
      <c r="B37" s="6" t="s">
        <v>56</v>
      </c>
      <c r="C37" s="11" t="s">
        <v>57</v>
      </c>
      <c r="D37" s="3">
        <v>100</v>
      </c>
      <c r="E37" s="3"/>
      <c r="F37" s="3"/>
      <c r="G37" s="3"/>
      <c r="H37" s="3"/>
      <c r="I37" s="3"/>
      <c r="J37" s="14">
        <f t="shared" si="1"/>
        <v>2500000</v>
      </c>
    </row>
    <row r="38" spans="1:10" ht="39.75" customHeight="1">
      <c r="A38" s="5">
        <v>32</v>
      </c>
      <c r="B38" s="6" t="s">
        <v>58</v>
      </c>
      <c r="C38" s="11" t="s">
        <v>43</v>
      </c>
      <c r="D38" s="3"/>
      <c r="E38" s="3">
        <v>100</v>
      </c>
      <c r="F38" s="3"/>
      <c r="G38" s="3"/>
      <c r="H38" s="3"/>
      <c r="I38" s="3"/>
      <c r="J38" s="14">
        <f t="shared" si="1"/>
        <v>1000000</v>
      </c>
    </row>
    <row r="39" spans="1:10" ht="39.75" customHeight="1">
      <c r="A39" s="5">
        <v>33</v>
      </c>
      <c r="B39" s="6" t="s">
        <v>59</v>
      </c>
      <c r="C39" s="11" t="s">
        <v>24</v>
      </c>
      <c r="D39" s="3"/>
      <c r="E39" s="3">
        <v>200</v>
      </c>
      <c r="F39" s="3"/>
      <c r="G39" s="3"/>
      <c r="H39" s="3"/>
      <c r="I39" s="3"/>
      <c r="J39" s="14">
        <f t="shared" si="1"/>
        <v>2000000</v>
      </c>
    </row>
    <row r="40" spans="1:10" ht="39.75" customHeight="1">
      <c r="A40" s="5">
        <v>34</v>
      </c>
      <c r="B40" s="6" t="s">
        <v>60</v>
      </c>
      <c r="C40" s="11" t="s">
        <v>39</v>
      </c>
      <c r="D40" s="3">
        <v>200</v>
      </c>
      <c r="E40" s="3"/>
      <c r="F40" s="3"/>
      <c r="G40" s="3"/>
      <c r="H40" s="3"/>
      <c r="I40" s="3"/>
      <c r="J40" s="14">
        <f t="shared" si="1"/>
        <v>5000000</v>
      </c>
    </row>
    <row r="41" spans="1:10" ht="39.75" customHeight="1">
      <c r="A41" s="5">
        <v>35</v>
      </c>
      <c r="B41" s="6" t="s">
        <v>61</v>
      </c>
      <c r="C41" s="11" t="s">
        <v>62</v>
      </c>
      <c r="D41" s="3"/>
      <c r="E41" s="3">
        <v>100</v>
      </c>
      <c r="F41" s="3"/>
      <c r="G41" s="3"/>
      <c r="H41" s="3"/>
      <c r="I41" s="3"/>
      <c r="J41" s="14">
        <f t="shared" si="1"/>
        <v>1000000</v>
      </c>
    </row>
    <row r="42" spans="1:10" ht="39.75" customHeight="1">
      <c r="A42" s="5">
        <v>36</v>
      </c>
      <c r="B42" s="6" t="s">
        <v>63</v>
      </c>
      <c r="C42" s="11" t="s">
        <v>37</v>
      </c>
      <c r="D42" s="3">
        <v>500</v>
      </c>
      <c r="E42" s="3"/>
      <c r="F42" s="3"/>
      <c r="G42" s="3"/>
      <c r="H42" s="3"/>
      <c r="I42" s="3"/>
      <c r="J42" s="14">
        <f t="shared" si="1"/>
        <v>12500000</v>
      </c>
    </row>
    <row r="43" spans="1:10" ht="39.75" customHeight="1">
      <c r="A43" s="5">
        <v>37</v>
      </c>
      <c r="B43" s="6" t="s">
        <v>64</v>
      </c>
      <c r="C43" s="11" t="s">
        <v>24</v>
      </c>
      <c r="D43" s="3"/>
      <c r="E43" s="3">
        <v>200</v>
      </c>
      <c r="F43" s="3"/>
      <c r="G43" s="3"/>
      <c r="H43" s="3"/>
      <c r="I43" s="3"/>
      <c r="J43" s="14">
        <f t="shared" si="1"/>
        <v>2000000</v>
      </c>
    </row>
    <row r="44" spans="1:10" ht="16.5">
      <c r="A44" s="5">
        <v>38</v>
      </c>
      <c r="B44" s="6" t="s">
        <v>65</v>
      </c>
      <c r="C44" s="11" t="s">
        <v>66</v>
      </c>
      <c r="D44" s="3"/>
      <c r="E44" s="3">
        <v>15000</v>
      </c>
      <c r="F44" s="3"/>
      <c r="G44" s="3"/>
      <c r="H44" s="3"/>
      <c r="I44" s="3"/>
      <c r="J44" s="14">
        <f t="shared" si="1"/>
        <v>150000000</v>
      </c>
    </row>
    <row r="45" spans="1:10" s="19" customFormat="1" ht="16.5">
      <c r="A45" s="5">
        <v>39</v>
      </c>
      <c r="B45" s="6" t="s">
        <v>67</v>
      </c>
      <c r="C45" s="11" t="s">
        <v>24</v>
      </c>
      <c r="D45" s="3"/>
      <c r="E45" s="3">
        <v>200</v>
      </c>
      <c r="F45" s="3"/>
      <c r="G45" s="18"/>
      <c r="H45" s="18"/>
      <c r="I45" s="3"/>
      <c r="J45" s="14">
        <f t="shared" si="1"/>
        <v>2000000</v>
      </c>
    </row>
    <row r="46" spans="1:10" ht="33">
      <c r="A46" s="5">
        <v>40</v>
      </c>
      <c r="B46" s="6" t="s">
        <v>68</v>
      </c>
      <c r="C46" s="11" t="s">
        <v>69</v>
      </c>
      <c r="D46" s="3">
        <v>1921</v>
      </c>
      <c r="E46" s="3"/>
      <c r="F46" s="3"/>
      <c r="G46" s="3"/>
      <c r="H46" s="3"/>
      <c r="I46" s="3"/>
      <c r="J46" s="14">
        <f t="shared" si="1"/>
        <v>48025000</v>
      </c>
    </row>
    <row r="47" spans="1:10" ht="33">
      <c r="A47" s="5">
        <v>41</v>
      </c>
      <c r="B47" s="6" t="s">
        <v>70</v>
      </c>
      <c r="C47" s="11" t="s">
        <v>71</v>
      </c>
      <c r="D47" s="3">
        <v>930</v>
      </c>
      <c r="E47" s="3"/>
      <c r="F47" s="3"/>
      <c r="G47" s="3"/>
      <c r="H47" s="3"/>
      <c r="I47" s="3"/>
      <c r="J47" s="14">
        <f t="shared" si="1"/>
        <v>23250000</v>
      </c>
    </row>
    <row r="48" spans="1:10" s="19" customFormat="1" ht="16.5">
      <c r="A48" s="5">
        <v>42</v>
      </c>
      <c r="B48" s="6" t="s">
        <v>72</v>
      </c>
      <c r="C48" s="11" t="s">
        <v>73</v>
      </c>
      <c r="D48" s="3">
        <v>560</v>
      </c>
      <c r="E48" s="3"/>
      <c r="F48" s="3"/>
      <c r="G48" s="18"/>
      <c r="H48" s="18"/>
      <c r="I48" s="3"/>
      <c r="J48" s="14">
        <f t="shared" si="1"/>
        <v>14000000</v>
      </c>
    </row>
    <row r="49" spans="1:10" ht="27" customHeight="1">
      <c r="A49" s="44" t="s">
        <v>74</v>
      </c>
      <c r="B49" s="45"/>
      <c r="C49" s="45"/>
      <c r="D49" s="18">
        <f>SUM(D18:D48)</f>
        <v>5861</v>
      </c>
      <c r="E49" s="3">
        <f>SUM(E18:E48)</f>
        <v>17400</v>
      </c>
      <c r="F49" s="3">
        <f>SUM(F18:F48)</f>
        <v>885</v>
      </c>
      <c r="G49" s="18"/>
      <c r="H49" s="18"/>
      <c r="I49" s="18"/>
      <c r="J49" s="14">
        <f>SUM(J7:J48)</f>
        <v>417225000</v>
      </c>
    </row>
    <row r="50" spans="1:10" ht="27" customHeight="1">
      <c r="A50" s="46" t="s">
        <v>75</v>
      </c>
      <c r="B50" s="47"/>
      <c r="C50" s="47"/>
      <c r="D50" s="20"/>
      <c r="E50" s="21"/>
      <c r="F50" s="21"/>
      <c r="G50" s="20"/>
      <c r="H50" s="20"/>
      <c r="I50" s="20"/>
      <c r="J50" s="22"/>
    </row>
    <row r="51" spans="1:10" ht="49.5">
      <c r="A51" s="3">
        <v>1</v>
      </c>
      <c r="B51" s="3" t="s">
        <v>115</v>
      </c>
      <c r="C51" s="3" t="s">
        <v>116</v>
      </c>
      <c r="D51" s="18"/>
      <c r="E51" s="3"/>
      <c r="F51" s="3"/>
      <c r="G51" s="18"/>
      <c r="H51" s="18">
        <v>2</v>
      </c>
      <c r="I51" s="18"/>
      <c r="J51" s="14">
        <v>50000000</v>
      </c>
    </row>
    <row r="52" spans="1:10" ht="27" customHeight="1">
      <c r="A52" s="44" t="s">
        <v>74</v>
      </c>
      <c r="B52" s="45"/>
      <c r="C52" s="45"/>
      <c r="D52" s="18"/>
      <c r="E52" s="23"/>
      <c r="F52" s="23"/>
      <c r="G52" s="24"/>
      <c r="H52" s="18">
        <f>SUM(H51:H51)</f>
        <v>2</v>
      </c>
      <c r="I52" s="25"/>
      <c r="J52" s="14">
        <f>SUM(J51:J51)</f>
        <v>50000000</v>
      </c>
    </row>
    <row r="53" spans="1:10" ht="27" customHeight="1">
      <c r="A53" s="41" t="s">
        <v>76</v>
      </c>
      <c r="B53" s="42"/>
      <c r="C53" s="42"/>
      <c r="D53" s="26"/>
      <c r="E53" s="27"/>
      <c r="F53" s="27"/>
      <c r="G53" s="26"/>
      <c r="H53" s="26"/>
      <c r="I53" s="26"/>
      <c r="J53" s="28"/>
    </row>
    <row r="54" spans="1:10" s="19" customFormat="1" ht="16.5">
      <c r="A54" s="3">
        <v>1</v>
      </c>
      <c r="B54" s="18"/>
      <c r="C54" s="11"/>
      <c r="D54" s="18"/>
      <c r="E54" s="3"/>
      <c r="F54" s="3"/>
      <c r="G54" s="18"/>
      <c r="H54" s="18"/>
      <c r="I54" s="3"/>
      <c r="J54" s="14"/>
    </row>
    <row r="55" spans="1:10" s="19" customFormat="1" ht="49.5">
      <c r="A55" s="3">
        <v>2</v>
      </c>
      <c r="B55" s="18" t="s">
        <v>78</v>
      </c>
      <c r="C55" s="11" t="s">
        <v>79</v>
      </c>
      <c r="D55" s="18"/>
      <c r="E55" s="3"/>
      <c r="F55" s="3"/>
      <c r="G55" s="18"/>
      <c r="H55" s="18"/>
      <c r="I55" s="3">
        <v>33</v>
      </c>
      <c r="J55" s="14">
        <v>17000000</v>
      </c>
    </row>
    <row r="56" spans="1:10" s="19" customFormat="1" ht="66">
      <c r="A56" s="3">
        <v>3</v>
      </c>
      <c r="B56" s="18" t="s">
        <v>80</v>
      </c>
      <c r="C56" s="11" t="s">
        <v>81</v>
      </c>
      <c r="D56" s="18"/>
      <c r="E56" s="3"/>
      <c r="F56" s="3"/>
      <c r="G56" s="18"/>
      <c r="H56" s="18"/>
      <c r="I56" s="3">
        <v>1</v>
      </c>
      <c r="J56" s="14">
        <v>1000000</v>
      </c>
    </row>
    <row r="57" spans="1:10" s="19" customFormat="1" ht="16.5">
      <c r="A57" s="3"/>
      <c r="B57" s="16"/>
      <c r="C57" s="11"/>
      <c r="D57" s="18"/>
      <c r="E57" s="3"/>
      <c r="F57" s="3"/>
      <c r="G57" s="18"/>
      <c r="H57" s="18"/>
      <c r="I57" s="3"/>
      <c r="J57" s="14"/>
    </row>
    <row r="58" spans="1:10" s="19" customFormat="1" ht="49.5">
      <c r="A58" s="3">
        <v>5</v>
      </c>
      <c r="B58" s="18" t="s">
        <v>82</v>
      </c>
      <c r="C58" s="11" t="s">
        <v>98</v>
      </c>
      <c r="D58" s="18"/>
      <c r="E58" s="3"/>
      <c r="F58" s="3"/>
      <c r="G58" s="18"/>
      <c r="H58" s="18"/>
      <c r="I58" s="3">
        <v>4</v>
      </c>
      <c r="J58" s="14">
        <v>4000000</v>
      </c>
    </row>
    <row r="59" spans="1:10" s="19" customFormat="1" ht="16.5">
      <c r="A59" s="3">
        <v>6</v>
      </c>
      <c r="B59" s="18"/>
      <c r="C59" s="11"/>
      <c r="D59" s="18"/>
      <c r="E59" s="3"/>
      <c r="F59" s="3"/>
      <c r="G59" s="18"/>
      <c r="H59" s="18"/>
      <c r="I59" s="3"/>
      <c r="J59" s="14"/>
    </row>
    <row r="60" spans="1:10" s="19" customFormat="1" ht="66">
      <c r="A60" s="3">
        <v>7</v>
      </c>
      <c r="B60" s="18" t="s">
        <v>83</v>
      </c>
      <c r="C60" s="11" t="s">
        <v>84</v>
      </c>
      <c r="D60" s="18"/>
      <c r="E60" s="3"/>
      <c r="F60" s="3"/>
      <c r="G60" s="18"/>
      <c r="H60" s="18"/>
      <c r="I60" s="3">
        <v>1</v>
      </c>
      <c r="J60" s="14">
        <v>5000000</v>
      </c>
    </row>
    <row r="61" spans="1:10" s="19" customFormat="1" ht="49.5">
      <c r="A61" s="3">
        <v>8</v>
      </c>
      <c r="B61" s="18" t="s">
        <v>85</v>
      </c>
      <c r="C61" s="11" t="s">
        <v>117</v>
      </c>
      <c r="D61" s="18"/>
      <c r="E61" s="3"/>
      <c r="F61" s="3"/>
      <c r="G61" s="18"/>
      <c r="H61" s="18"/>
      <c r="I61" s="3">
        <v>1</v>
      </c>
      <c r="J61" s="14">
        <v>2000000</v>
      </c>
    </row>
    <row r="62" spans="1:10" s="19" customFormat="1" ht="49.5">
      <c r="A62" s="3">
        <v>9</v>
      </c>
      <c r="B62" s="18" t="s">
        <v>86</v>
      </c>
      <c r="C62" s="11" t="s">
        <v>87</v>
      </c>
      <c r="D62" s="18"/>
      <c r="E62" s="3"/>
      <c r="F62" s="3"/>
      <c r="G62" s="18"/>
      <c r="H62" s="18"/>
      <c r="I62" s="3">
        <v>1</v>
      </c>
      <c r="J62" s="14">
        <v>1000000</v>
      </c>
    </row>
    <row r="63" spans="1:10" s="19" customFormat="1" ht="49.5">
      <c r="A63" s="3"/>
      <c r="B63" s="18" t="s">
        <v>118</v>
      </c>
      <c r="C63" s="11" t="s">
        <v>119</v>
      </c>
      <c r="D63" s="18"/>
      <c r="E63" s="3"/>
      <c r="F63" s="3"/>
      <c r="G63" s="18"/>
      <c r="H63" s="18"/>
      <c r="I63" s="3">
        <v>100</v>
      </c>
      <c r="J63" s="14">
        <v>30000000</v>
      </c>
    </row>
    <row r="64" spans="1:10" s="19" customFormat="1" ht="66">
      <c r="A64" s="3"/>
      <c r="B64" s="18" t="s">
        <v>120</v>
      </c>
      <c r="C64" s="11" t="s">
        <v>121</v>
      </c>
      <c r="D64" s="18"/>
      <c r="E64" s="3"/>
      <c r="F64" s="3"/>
      <c r="G64" s="18"/>
      <c r="H64" s="18"/>
      <c r="I64" s="3">
        <v>1</v>
      </c>
      <c r="J64" s="14">
        <v>1000000</v>
      </c>
    </row>
    <row r="65" spans="1:10" s="19" customFormat="1" ht="49.5">
      <c r="A65" s="3"/>
      <c r="B65" s="18" t="s">
        <v>122</v>
      </c>
      <c r="C65" s="11" t="s">
        <v>123</v>
      </c>
      <c r="D65" s="18"/>
      <c r="E65" s="3"/>
      <c r="F65" s="3"/>
      <c r="G65" s="18"/>
      <c r="H65" s="18"/>
      <c r="I65" s="3">
        <v>5</v>
      </c>
      <c r="J65" s="14">
        <v>5000000</v>
      </c>
    </row>
    <row r="66" spans="1:10" s="19" customFormat="1" ht="49.5">
      <c r="A66" s="3"/>
      <c r="B66" s="18" t="s">
        <v>124</v>
      </c>
      <c r="C66" s="11" t="s">
        <v>125</v>
      </c>
      <c r="D66" s="18"/>
      <c r="E66" s="3"/>
      <c r="F66" s="3"/>
      <c r="G66" s="18"/>
      <c r="H66" s="18"/>
      <c r="I66" s="3">
        <v>14</v>
      </c>
      <c r="J66" s="14">
        <v>7000000</v>
      </c>
    </row>
    <row r="67" spans="1:10" s="19" customFormat="1" ht="49.5">
      <c r="A67" s="3"/>
      <c r="B67" s="18" t="s">
        <v>126</v>
      </c>
      <c r="C67" s="11" t="s">
        <v>88</v>
      </c>
      <c r="D67" s="18"/>
      <c r="E67" s="3"/>
      <c r="F67" s="3"/>
      <c r="G67" s="18"/>
      <c r="H67" s="18"/>
      <c r="I67" s="3">
        <v>20</v>
      </c>
      <c r="J67" s="14">
        <v>84000000</v>
      </c>
    </row>
    <row r="68" spans="1:10" s="19" customFormat="1" ht="49.5">
      <c r="A68" s="3"/>
      <c r="B68" s="18" t="s">
        <v>127</v>
      </c>
      <c r="C68" s="11" t="s">
        <v>94</v>
      </c>
      <c r="D68" s="18"/>
      <c r="E68" s="3"/>
      <c r="F68" s="3"/>
      <c r="G68" s="18"/>
      <c r="H68" s="18"/>
      <c r="I68" s="3">
        <v>10</v>
      </c>
      <c r="J68" s="14">
        <v>50000000</v>
      </c>
    </row>
    <row r="69" spans="1:10" s="19" customFormat="1" ht="49.5">
      <c r="A69" s="3"/>
      <c r="B69" s="18" t="s">
        <v>128</v>
      </c>
      <c r="C69" s="11" t="s">
        <v>129</v>
      </c>
      <c r="D69" s="18"/>
      <c r="E69" s="3"/>
      <c r="F69" s="3"/>
      <c r="G69" s="18"/>
      <c r="H69" s="18"/>
      <c r="I69" s="3">
        <v>9</v>
      </c>
      <c r="J69" s="14">
        <v>40000000</v>
      </c>
    </row>
    <row r="70" spans="1:10" s="19" customFormat="1" ht="49.5">
      <c r="A70" s="3"/>
      <c r="B70" s="18" t="s">
        <v>130</v>
      </c>
      <c r="C70" s="11" t="s">
        <v>131</v>
      </c>
      <c r="D70" s="18"/>
      <c r="E70" s="3"/>
      <c r="F70" s="3"/>
      <c r="G70" s="18"/>
      <c r="H70" s="18"/>
      <c r="I70" s="3">
        <v>22</v>
      </c>
      <c r="J70" s="14">
        <v>50000000</v>
      </c>
    </row>
    <row r="71" spans="1:10" s="19" customFormat="1" ht="49.5">
      <c r="A71" s="3"/>
      <c r="B71" s="18" t="s">
        <v>115</v>
      </c>
      <c r="C71" s="11" t="s">
        <v>89</v>
      </c>
      <c r="D71" s="18"/>
      <c r="E71" s="3"/>
      <c r="F71" s="3"/>
      <c r="G71" s="18"/>
      <c r="H71" s="18"/>
      <c r="I71" s="3">
        <v>8</v>
      </c>
      <c r="J71" s="14">
        <v>16000000</v>
      </c>
    </row>
    <row r="72" spans="1:10" s="19" customFormat="1" ht="49.5">
      <c r="A72" s="3"/>
      <c r="B72" s="18" t="s">
        <v>132</v>
      </c>
      <c r="C72" s="11" t="s">
        <v>88</v>
      </c>
      <c r="D72" s="18"/>
      <c r="E72" s="3"/>
      <c r="F72" s="3"/>
      <c r="G72" s="18"/>
      <c r="H72" s="18"/>
      <c r="I72" s="3">
        <v>20</v>
      </c>
      <c r="J72" s="14">
        <v>100000000</v>
      </c>
    </row>
    <row r="73" spans="1:10" s="19" customFormat="1" ht="49.5">
      <c r="A73" s="3"/>
      <c r="B73" s="18" t="s">
        <v>133</v>
      </c>
      <c r="C73" s="11" t="s">
        <v>91</v>
      </c>
      <c r="D73" s="18"/>
      <c r="E73" s="3"/>
      <c r="F73" s="3"/>
      <c r="G73" s="18"/>
      <c r="H73" s="18"/>
      <c r="I73" s="3">
        <v>6</v>
      </c>
      <c r="J73" s="14">
        <v>14300000</v>
      </c>
    </row>
    <row r="74" spans="1:10" s="19" customFormat="1" ht="49.5">
      <c r="A74" s="3"/>
      <c r="B74" s="18" t="s">
        <v>134</v>
      </c>
      <c r="C74" s="11" t="s">
        <v>94</v>
      </c>
      <c r="D74" s="18"/>
      <c r="E74" s="3"/>
      <c r="F74" s="3"/>
      <c r="G74" s="18"/>
      <c r="H74" s="18"/>
      <c r="I74" s="3">
        <v>10</v>
      </c>
      <c r="J74" s="14">
        <v>10000000</v>
      </c>
    </row>
    <row r="75" spans="1:10" s="19" customFormat="1" ht="49.5">
      <c r="A75" s="3"/>
      <c r="B75" s="18" t="s">
        <v>135</v>
      </c>
      <c r="C75" s="11" t="s">
        <v>136</v>
      </c>
      <c r="D75" s="18"/>
      <c r="E75" s="3"/>
      <c r="F75" s="3"/>
      <c r="G75" s="18"/>
      <c r="H75" s="18"/>
      <c r="I75" s="3">
        <v>47</v>
      </c>
      <c r="J75" s="14">
        <v>150000000</v>
      </c>
    </row>
    <row r="76" spans="1:10" s="19" customFormat="1" ht="49.5">
      <c r="A76" s="3"/>
      <c r="B76" s="18" t="s">
        <v>44</v>
      </c>
      <c r="C76" s="11" t="s">
        <v>93</v>
      </c>
      <c r="D76" s="18"/>
      <c r="E76" s="3"/>
      <c r="F76" s="3"/>
      <c r="G76" s="18"/>
      <c r="H76" s="18"/>
      <c r="I76" s="3">
        <v>6</v>
      </c>
      <c r="J76" s="14">
        <v>9000000</v>
      </c>
    </row>
    <row r="77" spans="1:10" s="19" customFormat="1" ht="66">
      <c r="A77" s="3"/>
      <c r="B77" s="18" t="s">
        <v>137</v>
      </c>
      <c r="C77" s="11" t="s">
        <v>138</v>
      </c>
      <c r="D77" s="18"/>
      <c r="E77" s="3"/>
      <c r="F77" s="3"/>
      <c r="G77" s="18"/>
      <c r="H77" s="18"/>
      <c r="I77" s="3">
        <v>1</v>
      </c>
      <c r="J77" s="14">
        <v>3000000</v>
      </c>
    </row>
    <row r="78" spans="1:10" s="19" customFormat="1" ht="66">
      <c r="A78" s="3"/>
      <c r="B78" s="18" t="s">
        <v>137</v>
      </c>
      <c r="C78" s="11" t="s">
        <v>139</v>
      </c>
      <c r="D78" s="18"/>
      <c r="E78" s="3"/>
      <c r="F78" s="3"/>
      <c r="G78" s="18"/>
      <c r="H78" s="18"/>
      <c r="I78" s="3">
        <v>1</v>
      </c>
      <c r="J78" s="14">
        <v>5000000</v>
      </c>
    </row>
    <row r="79" spans="1:10" s="19" customFormat="1" ht="49.5">
      <c r="A79" s="3"/>
      <c r="B79" s="18" t="s">
        <v>140</v>
      </c>
      <c r="C79" s="11" t="s">
        <v>96</v>
      </c>
      <c r="D79" s="18"/>
      <c r="E79" s="3"/>
      <c r="F79" s="3"/>
      <c r="G79" s="18"/>
      <c r="H79" s="18"/>
      <c r="I79" s="3">
        <v>5</v>
      </c>
      <c r="J79" s="14">
        <v>5000000</v>
      </c>
    </row>
    <row r="80" spans="1:10" s="19" customFormat="1" ht="66">
      <c r="A80" s="3"/>
      <c r="B80" s="18" t="s">
        <v>141</v>
      </c>
      <c r="C80" s="11" t="s">
        <v>142</v>
      </c>
      <c r="D80" s="18"/>
      <c r="E80" s="3"/>
      <c r="F80" s="3"/>
      <c r="G80" s="18"/>
      <c r="H80" s="18"/>
      <c r="I80" s="3">
        <v>1</v>
      </c>
      <c r="J80" s="14">
        <v>47500000</v>
      </c>
    </row>
    <row r="81" spans="1:10" s="19" customFormat="1" ht="49.5">
      <c r="A81" s="3"/>
      <c r="B81" s="18" t="s">
        <v>143</v>
      </c>
      <c r="C81" s="11" t="s">
        <v>88</v>
      </c>
      <c r="D81" s="18"/>
      <c r="E81" s="3"/>
      <c r="F81" s="3"/>
      <c r="G81" s="18"/>
      <c r="H81" s="18"/>
      <c r="I81" s="3">
        <v>20</v>
      </c>
      <c r="J81" s="14">
        <v>10000000</v>
      </c>
    </row>
    <row r="82" spans="1:10" s="19" customFormat="1" ht="49.5">
      <c r="A82" s="3"/>
      <c r="B82" s="18" t="s">
        <v>144</v>
      </c>
      <c r="C82" s="11" t="s">
        <v>88</v>
      </c>
      <c r="D82" s="18"/>
      <c r="E82" s="3"/>
      <c r="F82" s="3"/>
      <c r="G82" s="18"/>
      <c r="H82" s="18"/>
      <c r="I82" s="3">
        <v>20</v>
      </c>
      <c r="J82" s="14">
        <v>20000000</v>
      </c>
    </row>
    <row r="83" spans="1:10" s="19" customFormat="1" ht="49.5">
      <c r="A83" s="3"/>
      <c r="B83" s="18" t="s">
        <v>145</v>
      </c>
      <c r="C83" s="11" t="s">
        <v>146</v>
      </c>
      <c r="D83" s="18"/>
      <c r="E83" s="3"/>
      <c r="F83" s="3"/>
      <c r="G83" s="18"/>
      <c r="H83" s="18"/>
      <c r="I83" s="3">
        <v>28</v>
      </c>
      <c r="J83" s="14">
        <v>14000000</v>
      </c>
    </row>
    <row r="84" spans="1:10" s="19" customFormat="1" ht="66">
      <c r="A84" s="3"/>
      <c r="B84" s="18" t="s">
        <v>147</v>
      </c>
      <c r="C84" s="11" t="s">
        <v>148</v>
      </c>
      <c r="D84" s="18"/>
      <c r="E84" s="3"/>
      <c r="F84" s="3"/>
      <c r="G84" s="18"/>
      <c r="H84" s="18"/>
      <c r="I84" s="3">
        <v>1</v>
      </c>
      <c r="J84" s="14">
        <v>3650000</v>
      </c>
    </row>
    <row r="85" spans="1:10" s="19" customFormat="1" ht="49.5">
      <c r="A85" s="3"/>
      <c r="B85" s="18" t="s">
        <v>137</v>
      </c>
      <c r="C85" s="11" t="s">
        <v>98</v>
      </c>
      <c r="D85" s="18"/>
      <c r="E85" s="3"/>
      <c r="F85" s="3"/>
      <c r="G85" s="18"/>
      <c r="H85" s="18"/>
      <c r="I85" s="3">
        <v>4</v>
      </c>
      <c r="J85" s="14">
        <v>11000000</v>
      </c>
    </row>
    <row r="86" spans="1:10" s="19" customFormat="1" ht="49.5">
      <c r="A86" s="3"/>
      <c r="B86" s="18" t="s">
        <v>149</v>
      </c>
      <c r="C86" s="11" t="s">
        <v>88</v>
      </c>
      <c r="D86" s="18"/>
      <c r="E86" s="3"/>
      <c r="F86" s="3"/>
      <c r="G86" s="18"/>
      <c r="H86" s="18"/>
      <c r="I86" s="3">
        <v>20</v>
      </c>
      <c r="J86" s="14">
        <v>16000000</v>
      </c>
    </row>
    <row r="87" spans="1:10" s="19" customFormat="1" ht="49.5">
      <c r="A87" s="3"/>
      <c r="B87" s="18" t="s">
        <v>150</v>
      </c>
      <c r="C87" s="11" t="s">
        <v>151</v>
      </c>
      <c r="D87" s="18"/>
      <c r="E87" s="3"/>
      <c r="F87" s="3"/>
      <c r="G87" s="18"/>
      <c r="H87" s="18"/>
      <c r="I87" s="3">
        <v>9</v>
      </c>
      <c r="J87" s="14">
        <v>9000000</v>
      </c>
    </row>
    <row r="88" spans="1:10" s="19" customFormat="1" ht="49.5">
      <c r="A88" s="3"/>
      <c r="B88" s="18" t="s">
        <v>152</v>
      </c>
      <c r="C88" s="11" t="s">
        <v>96</v>
      </c>
      <c r="D88" s="18"/>
      <c r="E88" s="3"/>
      <c r="F88" s="3"/>
      <c r="G88" s="18"/>
      <c r="H88" s="18"/>
      <c r="I88" s="3">
        <v>5</v>
      </c>
      <c r="J88" s="14">
        <v>10000000</v>
      </c>
    </row>
    <row r="89" spans="1:10" s="19" customFormat="1" ht="66">
      <c r="A89" s="3"/>
      <c r="B89" s="18" t="s">
        <v>153</v>
      </c>
      <c r="C89" s="11" t="s">
        <v>154</v>
      </c>
      <c r="D89" s="18"/>
      <c r="E89" s="3"/>
      <c r="F89" s="3"/>
      <c r="G89" s="18"/>
      <c r="H89" s="18"/>
      <c r="I89" s="3">
        <v>1</v>
      </c>
      <c r="J89" s="14">
        <v>1000000</v>
      </c>
    </row>
    <row r="90" spans="1:10" s="19" customFormat="1" ht="49.5">
      <c r="A90" s="3"/>
      <c r="B90" s="18" t="s">
        <v>155</v>
      </c>
      <c r="C90" s="11" t="s">
        <v>156</v>
      </c>
      <c r="D90" s="18"/>
      <c r="E90" s="3"/>
      <c r="F90" s="3"/>
      <c r="G90" s="18"/>
      <c r="H90" s="18"/>
      <c r="I90" s="3">
        <v>14</v>
      </c>
      <c r="J90" s="14">
        <v>14000000</v>
      </c>
    </row>
    <row r="91" spans="1:10" s="19" customFormat="1" ht="49.5">
      <c r="A91" s="3"/>
      <c r="B91" s="18" t="s">
        <v>157</v>
      </c>
      <c r="C91" s="11" t="s">
        <v>158</v>
      </c>
      <c r="D91" s="18"/>
      <c r="E91" s="3"/>
      <c r="F91" s="3"/>
      <c r="G91" s="18"/>
      <c r="H91" s="18"/>
      <c r="I91" s="3">
        <v>2</v>
      </c>
      <c r="J91" s="14">
        <v>1000000</v>
      </c>
    </row>
    <row r="92" spans="1:10" s="19" customFormat="1" ht="66">
      <c r="A92" s="3"/>
      <c r="B92" s="18" t="s">
        <v>159</v>
      </c>
      <c r="C92" s="11" t="s">
        <v>160</v>
      </c>
      <c r="D92" s="18"/>
      <c r="E92" s="3"/>
      <c r="F92" s="3"/>
      <c r="G92" s="18"/>
      <c r="H92" s="18"/>
      <c r="I92" s="3">
        <v>1</v>
      </c>
      <c r="J92" s="14">
        <v>1000000</v>
      </c>
    </row>
    <row r="93" spans="1:10" s="19" customFormat="1" ht="49.5">
      <c r="A93" s="3"/>
      <c r="B93" s="18" t="s">
        <v>161</v>
      </c>
      <c r="C93" s="11" t="s">
        <v>97</v>
      </c>
      <c r="D93" s="18"/>
      <c r="E93" s="3"/>
      <c r="F93" s="3"/>
      <c r="G93" s="18"/>
      <c r="H93" s="18"/>
      <c r="I93" s="3">
        <v>4</v>
      </c>
      <c r="J93" s="14">
        <v>6000000</v>
      </c>
    </row>
    <row r="94" spans="1:10" s="19" customFormat="1" ht="49.5">
      <c r="A94" s="3"/>
      <c r="B94" s="18" t="s">
        <v>162</v>
      </c>
      <c r="C94" s="11" t="s">
        <v>77</v>
      </c>
      <c r="D94" s="18"/>
      <c r="E94" s="3"/>
      <c r="F94" s="3"/>
      <c r="G94" s="18"/>
      <c r="H94" s="18"/>
      <c r="I94" s="3">
        <v>2</v>
      </c>
      <c r="J94" s="14">
        <v>7000000</v>
      </c>
    </row>
    <row r="95" spans="1:10" s="19" customFormat="1" ht="49.5">
      <c r="A95" s="3"/>
      <c r="B95" s="18" t="s">
        <v>163</v>
      </c>
      <c r="C95" s="11" t="s">
        <v>77</v>
      </c>
      <c r="D95" s="18"/>
      <c r="E95" s="3"/>
      <c r="F95" s="3"/>
      <c r="G95" s="18"/>
      <c r="H95" s="18"/>
      <c r="I95" s="3">
        <v>2</v>
      </c>
      <c r="J95" s="14">
        <v>40000000</v>
      </c>
    </row>
    <row r="96" spans="1:10" s="19" customFormat="1" ht="66">
      <c r="A96" s="3"/>
      <c r="B96" s="18" t="s">
        <v>165</v>
      </c>
      <c r="C96" s="11" t="s">
        <v>95</v>
      </c>
      <c r="D96" s="18"/>
      <c r="E96" s="3"/>
      <c r="F96" s="3"/>
      <c r="G96" s="18"/>
      <c r="H96" s="18"/>
      <c r="I96" s="3">
        <v>17</v>
      </c>
      <c r="J96" s="14">
        <v>66000000</v>
      </c>
    </row>
    <row r="97" spans="1:10" s="19" customFormat="1" ht="66">
      <c r="A97" s="3"/>
      <c r="B97" s="18" t="s">
        <v>166</v>
      </c>
      <c r="C97" s="11" t="s">
        <v>164</v>
      </c>
      <c r="D97" s="18"/>
      <c r="E97" s="3"/>
      <c r="F97" s="3"/>
      <c r="G97" s="18"/>
      <c r="H97" s="18"/>
      <c r="I97" s="3">
        <v>1</v>
      </c>
      <c r="J97" s="14">
        <v>25000000</v>
      </c>
    </row>
    <row r="98" spans="1:10" s="19" customFormat="1" ht="49.5">
      <c r="A98" s="3"/>
      <c r="B98" s="18" t="s">
        <v>167</v>
      </c>
      <c r="C98" s="11" t="s">
        <v>98</v>
      </c>
      <c r="D98" s="18"/>
      <c r="E98" s="3"/>
      <c r="F98" s="3"/>
      <c r="G98" s="18"/>
      <c r="H98" s="18"/>
      <c r="I98" s="3">
        <v>4</v>
      </c>
      <c r="J98" s="14">
        <v>5000000</v>
      </c>
    </row>
    <row r="99" spans="1:10" s="19" customFormat="1" ht="66">
      <c r="A99" s="3"/>
      <c r="B99" s="18" t="s">
        <v>165</v>
      </c>
      <c r="C99" s="11" t="s">
        <v>95</v>
      </c>
      <c r="D99" s="18"/>
      <c r="E99" s="3"/>
      <c r="F99" s="3"/>
      <c r="G99" s="18"/>
      <c r="H99" s="18"/>
      <c r="I99" s="3">
        <v>17</v>
      </c>
      <c r="J99" s="14">
        <v>17000000</v>
      </c>
    </row>
    <row r="100" spans="1:10" s="19" customFormat="1" ht="49.5">
      <c r="A100" s="3"/>
      <c r="B100" s="18" t="s">
        <v>168</v>
      </c>
      <c r="C100" s="11" t="s">
        <v>94</v>
      </c>
      <c r="D100" s="18"/>
      <c r="E100" s="3"/>
      <c r="F100" s="3"/>
      <c r="G100" s="18"/>
      <c r="H100" s="18"/>
      <c r="I100" s="3">
        <v>10</v>
      </c>
      <c r="J100" s="14">
        <v>15000000</v>
      </c>
    </row>
    <row r="101" spans="1:10" s="19" customFormat="1" ht="49.5">
      <c r="A101" s="3"/>
      <c r="B101" s="18" t="s">
        <v>169</v>
      </c>
      <c r="C101" s="11" t="s">
        <v>77</v>
      </c>
      <c r="D101" s="18"/>
      <c r="E101" s="3"/>
      <c r="F101" s="3"/>
      <c r="G101" s="18"/>
      <c r="H101" s="18"/>
      <c r="I101" s="3">
        <v>2</v>
      </c>
      <c r="J101" s="14">
        <v>3500000</v>
      </c>
    </row>
    <row r="102" spans="1:10" s="19" customFormat="1" ht="49.5">
      <c r="A102" s="3"/>
      <c r="B102" s="18" t="s">
        <v>170</v>
      </c>
      <c r="C102" s="11" t="s">
        <v>77</v>
      </c>
      <c r="D102" s="18"/>
      <c r="E102" s="3"/>
      <c r="F102" s="3"/>
      <c r="G102" s="18"/>
      <c r="H102" s="18"/>
      <c r="I102" s="3">
        <v>2</v>
      </c>
      <c r="J102" s="14">
        <v>2000000</v>
      </c>
    </row>
    <row r="103" spans="1:10" s="19" customFormat="1" ht="66">
      <c r="A103" s="3"/>
      <c r="B103" s="18" t="s">
        <v>171</v>
      </c>
      <c r="C103" s="11" t="s">
        <v>172</v>
      </c>
      <c r="D103" s="18"/>
      <c r="E103" s="3"/>
      <c r="F103" s="3"/>
      <c r="G103" s="18"/>
      <c r="H103" s="18"/>
      <c r="I103" s="3">
        <v>1</v>
      </c>
      <c r="J103" s="14">
        <v>3000000</v>
      </c>
    </row>
    <row r="104" spans="1:10" s="19" customFormat="1" ht="49.5">
      <c r="A104" s="3"/>
      <c r="B104" s="18" t="s">
        <v>137</v>
      </c>
      <c r="C104" s="11" t="s">
        <v>93</v>
      </c>
      <c r="D104" s="18"/>
      <c r="E104" s="3"/>
      <c r="F104" s="3"/>
      <c r="G104" s="18"/>
      <c r="H104" s="18"/>
      <c r="I104" s="3">
        <v>6</v>
      </c>
      <c r="J104" s="14">
        <v>6700000</v>
      </c>
    </row>
    <row r="105" spans="1:10" s="19" customFormat="1" ht="66">
      <c r="A105" s="3"/>
      <c r="B105" s="18" t="s">
        <v>173</v>
      </c>
      <c r="C105" s="11" t="s">
        <v>174</v>
      </c>
      <c r="D105" s="18"/>
      <c r="E105" s="3"/>
      <c r="F105" s="3"/>
      <c r="G105" s="18"/>
      <c r="H105" s="18"/>
      <c r="I105" s="3">
        <v>1</v>
      </c>
      <c r="J105" s="14">
        <v>1000000</v>
      </c>
    </row>
    <row r="106" spans="1:10" s="19" customFormat="1" ht="66">
      <c r="A106" s="3"/>
      <c r="B106" s="18" t="s">
        <v>173</v>
      </c>
      <c r="C106" s="11" t="s">
        <v>175</v>
      </c>
      <c r="D106" s="18"/>
      <c r="E106" s="3"/>
      <c r="F106" s="3"/>
      <c r="G106" s="18"/>
      <c r="H106" s="18"/>
      <c r="I106" s="3">
        <v>1</v>
      </c>
      <c r="J106" s="14">
        <v>1000000</v>
      </c>
    </row>
    <row r="107" spans="1:10" s="19" customFormat="1" ht="66">
      <c r="A107" s="3"/>
      <c r="B107" s="18" t="s">
        <v>176</v>
      </c>
      <c r="C107" s="11" t="s">
        <v>177</v>
      </c>
      <c r="D107" s="18"/>
      <c r="E107" s="3"/>
      <c r="F107" s="3"/>
      <c r="G107" s="18"/>
      <c r="H107" s="18"/>
      <c r="I107" s="3">
        <v>1</v>
      </c>
      <c r="J107" s="14">
        <v>500000</v>
      </c>
    </row>
    <row r="108" spans="1:10" s="19" customFormat="1" ht="66">
      <c r="A108" s="3"/>
      <c r="B108" s="18" t="s">
        <v>171</v>
      </c>
      <c r="C108" s="11" t="s">
        <v>178</v>
      </c>
      <c r="D108" s="18"/>
      <c r="E108" s="3"/>
      <c r="F108" s="3"/>
      <c r="G108" s="18"/>
      <c r="H108" s="18"/>
      <c r="I108" s="3">
        <v>1</v>
      </c>
      <c r="J108" s="14">
        <v>2500000</v>
      </c>
    </row>
    <row r="109" spans="1:10" s="19" customFormat="1" ht="49.5">
      <c r="A109" s="3"/>
      <c r="B109" s="18" t="s">
        <v>137</v>
      </c>
      <c r="C109" s="11" t="s">
        <v>179</v>
      </c>
      <c r="D109" s="18"/>
      <c r="E109" s="3"/>
      <c r="F109" s="3"/>
      <c r="G109" s="18"/>
      <c r="H109" s="18"/>
      <c r="I109" s="3">
        <v>2</v>
      </c>
      <c r="J109" s="14">
        <v>3700000</v>
      </c>
    </row>
    <row r="110" spans="1:10" s="19" customFormat="1" ht="49.5">
      <c r="A110" s="3"/>
      <c r="B110" s="18" t="s">
        <v>180</v>
      </c>
      <c r="C110" s="11" t="s">
        <v>92</v>
      </c>
      <c r="D110" s="18"/>
      <c r="E110" s="3"/>
      <c r="F110" s="3"/>
      <c r="G110" s="18"/>
      <c r="H110" s="18"/>
      <c r="I110" s="3">
        <v>3</v>
      </c>
      <c r="J110" s="14">
        <v>4300000</v>
      </c>
    </row>
    <row r="111" spans="1:10" s="19" customFormat="1" ht="49.5">
      <c r="A111" s="3"/>
      <c r="B111" s="18" t="s">
        <v>181</v>
      </c>
      <c r="C111" s="11" t="s">
        <v>182</v>
      </c>
      <c r="D111" s="18"/>
      <c r="E111" s="3"/>
      <c r="F111" s="3"/>
      <c r="G111" s="18"/>
      <c r="H111" s="18"/>
      <c r="I111" s="3">
        <v>30</v>
      </c>
      <c r="J111" s="14">
        <v>15000000</v>
      </c>
    </row>
    <row r="112" spans="1:10" s="19" customFormat="1" ht="49.5">
      <c r="A112" s="3"/>
      <c r="B112" s="16" t="s">
        <v>206</v>
      </c>
      <c r="C112" s="11" t="s">
        <v>90</v>
      </c>
      <c r="D112" s="18"/>
      <c r="E112" s="3"/>
      <c r="F112" s="3"/>
      <c r="G112" s="18"/>
      <c r="H112" s="18"/>
      <c r="I112" s="3">
        <v>30</v>
      </c>
      <c r="J112" s="14">
        <v>35000000</v>
      </c>
    </row>
    <row r="113" spans="1:10" s="19" customFormat="1" ht="49.5">
      <c r="A113" s="3"/>
      <c r="B113" s="18" t="s">
        <v>207</v>
      </c>
      <c r="C113" s="11" t="s">
        <v>208</v>
      </c>
      <c r="D113" s="18"/>
      <c r="E113" s="3"/>
      <c r="F113" s="3"/>
      <c r="G113" s="18"/>
      <c r="H113" s="18"/>
      <c r="I113" s="3">
        <v>20</v>
      </c>
      <c r="J113" s="14">
        <v>20000000</v>
      </c>
    </row>
    <row r="114" spans="1:10" s="19" customFormat="1" ht="49.5">
      <c r="A114" s="3"/>
      <c r="B114" s="16" t="s">
        <v>211</v>
      </c>
      <c r="C114" s="11" t="s">
        <v>212</v>
      </c>
      <c r="D114" s="18"/>
      <c r="E114" s="3"/>
      <c r="F114" s="3"/>
      <c r="G114" s="18"/>
      <c r="H114" s="18"/>
      <c r="I114" s="3">
        <v>10</v>
      </c>
      <c r="J114" s="14">
        <v>39000000</v>
      </c>
    </row>
    <row r="115" spans="1:10" s="19" customFormat="1" ht="49.5">
      <c r="A115" s="3"/>
      <c r="B115" s="18" t="s">
        <v>213</v>
      </c>
      <c r="C115" s="11" t="s">
        <v>182</v>
      </c>
      <c r="D115" s="18"/>
      <c r="E115" s="3"/>
      <c r="F115" s="3"/>
      <c r="G115" s="18"/>
      <c r="H115" s="18"/>
      <c r="I115" s="3">
        <v>30</v>
      </c>
      <c r="J115" s="14">
        <v>30000000</v>
      </c>
    </row>
    <row r="116" spans="1:10" s="19" customFormat="1" ht="49.5">
      <c r="A116" s="3"/>
      <c r="B116" s="18" t="s">
        <v>214</v>
      </c>
      <c r="C116" s="11" t="s">
        <v>88</v>
      </c>
      <c r="D116" s="18"/>
      <c r="E116" s="3"/>
      <c r="F116" s="3"/>
      <c r="G116" s="18"/>
      <c r="H116" s="18"/>
      <c r="I116" s="3">
        <v>20</v>
      </c>
      <c r="J116" s="14">
        <v>20000000</v>
      </c>
    </row>
    <row r="117" spans="1:10" s="19" customFormat="1" ht="16.5">
      <c r="A117" s="44" t="s">
        <v>74</v>
      </c>
      <c r="B117" s="45"/>
      <c r="C117" s="48"/>
      <c r="D117" s="24"/>
      <c r="E117" s="29"/>
      <c r="F117" s="29"/>
      <c r="G117" s="30"/>
      <c r="H117" s="25"/>
      <c r="I117" s="3">
        <f>SUM(I54:I116)</f>
        <v>669</v>
      </c>
      <c r="J117" s="14">
        <f>SUM(J54:J116)</f>
        <v>1135650000</v>
      </c>
    </row>
    <row r="118" spans="1:10" s="19" customFormat="1" ht="16.5">
      <c r="A118" s="41" t="s">
        <v>99</v>
      </c>
      <c r="B118" s="42"/>
      <c r="C118" s="42"/>
      <c r="D118" s="26"/>
      <c r="E118" s="27"/>
      <c r="F118" s="27"/>
      <c r="G118" s="26"/>
      <c r="H118" s="26"/>
      <c r="I118" s="26"/>
      <c r="J118" s="28"/>
    </row>
    <row r="119" spans="1:10" s="19" customFormat="1" ht="33">
      <c r="A119" s="31">
        <v>1</v>
      </c>
      <c r="B119" s="16" t="s">
        <v>183</v>
      </c>
      <c r="C119" s="11" t="s">
        <v>184</v>
      </c>
      <c r="D119" s="3"/>
      <c r="E119" s="3"/>
      <c r="F119" s="3"/>
      <c r="G119" s="3">
        <v>100</v>
      </c>
      <c r="H119" s="3"/>
      <c r="I119" s="3"/>
      <c r="J119" s="14"/>
    </row>
    <row r="120" spans="1:10" s="19" customFormat="1" ht="49.5">
      <c r="A120" s="31">
        <v>2</v>
      </c>
      <c r="B120" s="16" t="s">
        <v>185</v>
      </c>
      <c r="C120" s="11" t="s">
        <v>186</v>
      </c>
      <c r="D120" s="3"/>
      <c r="E120" s="3"/>
      <c r="F120" s="3"/>
      <c r="G120" s="3">
        <v>32</v>
      </c>
      <c r="H120" s="3"/>
      <c r="I120" s="3">
        <v>32</v>
      </c>
      <c r="J120" s="14">
        <v>16000000</v>
      </c>
    </row>
    <row r="121" spans="1:10" s="19" customFormat="1" ht="49.5">
      <c r="A121" s="31"/>
      <c r="B121" s="16" t="s">
        <v>187</v>
      </c>
      <c r="C121" s="11" t="s">
        <v>188</v>
      </c>
      <c r="D121" s="3"/>
      <c r="E121" s="3"/>
      <c r="F121" s="3"/>
      <c r="G121" s="3">
        <v>30</v>
      </c>
      <c r="H121" s="3"/>
      <c r="I121" s="3">
        <v>30</v>
      </c>
      <c r="J121" s="14">
        <v>15000000</v>
      </c>
    </row>
    <row r="122" spans="1:10" s="19" customFormat="1" ht="66">
      <c r="A122" s="31"/>
      <c r="B122" s="16" t="s">
        <v>189</v>
      </c>
      <c r="C122" s="11" t="s">
        <v>190</v>
      </c>
      <c r="D122" s="3"/>
      <c r="E122" s="3"/>
      <c r="F122" s="3"/>
      <c r="G122" s="3"/>
      <c r="H122" s="3"/>
      <c r="I122" s="3">
        <v>192</v>
      </c>
      <c r="J122" s="14">
        <v>38400000</v>
      </c>
    </row>
    <row r="123" spans="1:10" s="19" customFormat="1" ht="33">
      <c r="A123" s="31"/>
      <c r="B123" s="16" t="s">
        <v>191</v>
      </c>
      <c r="C123" s="11" t="s">
        <v>192</v>
      </c>
      <c r="D123" s="3"/>
      <c r="E123" s="3"/>
      <c r="F123" s="3"/>
      <c r="G123" s="3">
        <v>26</v>
      </c>
      <c r="H123" s="3"/>
      <c r="I123" s="3"/>
      <c r="J123" s="14"/>
    </row>
    <row r="124" spans="1:10" s="19" customFormat="1" ht="66">
      <c r="A124" s="31"/>
      <c r="B124" s="16" t="s">
        <v>193</v>
      </c>
      <c r="C124" s="11" t="s">
        <v>194</v>
      </c>
      <c r="D124" s="3"/>
      <c r="E124" s="3"/>
      <c r="F124" s="3"/>
      <c r="G124" s="3">
        <v>100</v>
      </c>
      <c r="H124" s="3"/>
      <c r="I124" s="3">
        <v>100</v>
      </c>
      <c r="J124" s="14">
        <v>5000000</v>
      </c>
    </row>
    <row r="125" spans="1:10" s="19" customFormat="1" ht="66">
      <c r="A125" s="31"/>
      <c r="B125" s="16" t="s">
        <v>115</v>
      </c>
      <c r="C125" s="11" t="s">
        <v>195</v>
      </c>
      <c r="D125" s="3"/>
      <c r="E125" s="3"/>
      <c r="F125" s="3"/>
      <c r="G125" s="3">
        <v>322</v>
      </c>
      <c r="H125" s="3"/>
      <c r="I125" s="3">
        <v>322</v>
      </c>
      <c r="J125" s="14">
        <v>32200000</v>
      </c>
    </row>
    <row r="126" spans="1:10" s="19" customFormat="1" ht="33">
      <c r="A126" s="31"/>
      <c r="B126" s="16" t="s">
        <v>196</v>
      </c>
      <c r="C126" s="11" t="s">
        <v>197</v>
      </c>
      <c r="D126" s="3"/>
      <c r="E126" s="3"/>
      <c r="F126" s="3"/>
      <c r="G126" s="3">
        <v>150</v>
      </c>
      <c r="H126" s="3"/>
      <c r="I126" s="3"/>
      <c r="J126" s="14"/>
    </row>
    <row r="127" spans="1:10" s="19" customFormat="1" ht="33">
      <c r="A127" s="31"/>
      <c r="B127" s="16" t="s">
        <v>198</v>
      </c>
      <c r="C127" s="11" t="s">
        <v>199</v>
      </c>
      <c r="D127" s="3"/>
      <c r="E127" s="3"/>
      <c r="F127" s="3"/>
      <c r="G127" s="3">
        <v>50</v>
      </c>
      <c r="H127" s="3"/>
      <c r="I127" s="3">
        <v>50</v>
      </c>
      <c r="J127" s="14">
        <v>2500000</v>
      </c>
    </row>
    <row r="128" spans="1:10" s="19" customFormat="1" ht="49.5">
      <c r="A128" s="31"/>
      <c r="B128" s="16" t="s">
        <v>200</v>
      </c>
      <c r="C128" s="11" t="s">
        <v>201</v>
      </c>
      <c r="D128" s="3"/>
      <c r="E128" s="3"/>
      <c r="F128" s="3"/>
      <c r="G128" s="3"/>
      <c r="H128" s="3"/>
      <c r="I128" s="3">
        <v>50</v>
      </c>
      <c r="J128" s="14">
        <v>5000000</v>
      </c>
    </row>
    <row r="129" spans="1:10" s="19" customFormat="1" ht="49.5">
      <c r="A129" s="31"/>
      <c r="B129" s="16" t="s">
        <v>202</v>
      </c>
      <c r="C129" s="11" t="s">
        <v>203</v>
      </c>
      <c r="D129" s="3"/>
      <c r="E129" s="3"/>
      <c r="F129" s="3"/>
      <c r="G129" s="3"/>
      <c r="H129" s="3"/>
      <c r="I129" s="3">
        <v>100</v>
      </c>
      <c r="J129" s="14">
        <v>5000000</v>
      </c>
    </row>
    <row r="130" spans="1:10" s="19" customFormat="1" ht="33">
      <c r="A130" s="31"/>
      <c r="B130" s="16" t="s">
        <v>204</v>
      </c>
      <c r="C130" s="11" t="s">
        <v>205</v>
      </c>
      <c r="D130" s="3"/>
      <c r="E130" s="3"/>
      <c r="F130" s="3"/>
      <c r="G130" s="3"/>
      <c r="H130" s="3"/>
      <c r="I130" s="3">
        <v>100</v>
      </c>
      <c r="J130" s="14">
        <v>3000000</v>
      </c>
    </row>
    <row r="131" spans="1:10" s="19" customFormat="1" ht="33">
      <c r="A131" s="31"/>
      <c r="B131" s="16" t="s">
        <v>209</v>
      </c>
      <c r="C131" s="11" t="s">
        <v>210</v>
      </c>
      <c r="D131" s="3"/>
      <c r="E131" s="3"/>
      <c r="F131" s="3"/>
      <c r="G131" s="3"/>
      <c r="H131" s="3"/>
      <c r="I131" s="3">
        <v>80</v>
      </c>
      <c r="J131" s="14">
        <v>40000000</v>
      </c>
    </row>
    <row r="132" spans="1:10" s="19" customFormat="1" ht="16.5">
      <c r="A132" s="31">
        <v>34</v>
      </c>
      <c r="B132" s="16"/>
      <c r="C132" s="11"/>
      <c r="D132" s="3"/>
      <c r="E132" s="3"/>
      <c r="F132" s="3"/>
      <c r="G132" s="3"/>
      <c r="H132" s="3"/>
      <c r="I132" s="3"/>
      <c r="J132" s="14">
        <v>152100000</v>
      </c>
    </row>
    <row r="133" spans="1:10" s="19" customFormat="1" ht="16.5">
      <c r="A133" s="31">
        <v>35</v>
      </c>
      <c r="B133" s="16"/>
      <c r="C133" s="11"/>
      <c r="D133" s="3"/>
      <c r="E133" s="3"/>
      <c r="F133" s="3"/>
      <c r="G133" s="3"/>
      <c r="H133" s="3"/>
      <c r="I133" s="3"/>
      <c r="J133" s="14"/>
    </row>
    <row r="134" spans="1:10" s="19" customFormat="1" ht="16.5">
      <c r="A134" s="44" t="s">
        <v>74</v>
      </c>
      <c r="B134" s="45"/>
      <c r="C134" s="48"/>
      <c r="D134" s="18"/>
      <c r="E134" s="3"/>
      <c r="F134" s="3"/>
      <c r="G134" s="18">
        <f>SUM(G119:G133)</f>
        <v>810</v>
      </c>
      <c r="H134" s="18"/>
      <c r="I134" s="25">
        <f>SUM(I119:I133)</f>
        <v>1056</v>
      </c>
      <c r="J134" s="14">
        <f>SUM(J119:J133)</f>
        <v>314200000</v>
      </c>
    </row>
    <row r="135" spans="1:10" s="19" customFormat="1" ht="16.5">
      <c r="A135" s="49" t="s">
        <v>74</v>
      </c>
      <c r="B135" s="50"/>
      <c r="C135" s="51"/>
      <c r="D135" s="18">
        <f>D49</f>
        <v>5861</v>
      </c>
      <c r="E135" s="3">
        <f>E49</f>
        <v>17400</v>
      </c>
      <c r="F135" s="3">
        <f>F49</f>
        <v>885</v>
      </c>
      <c r="G135" s="18">
        <f>G134</f>
        <v>810</v>
      </c>
      <c r="H135" s="18">
        <f>H52</f>
        <v>2</v>
      </c>
      <c r="I135" s="18">
        <f>I117+I134</f>
        <v>1725</v>
      </c>
      <c r="J135" s="32">
        <f>SUM(J49,J52,J117,J134)</f>
        <v>1917075000</v>
      </c>
    </row>
    <row r="136" spans="1:10" s="19" customFormat="1" ht="49.5">
      <c r="A136" s="52"/>
      <c r="B136" s="53"/>
      <c r="C136" s="54"/>
      <c r="D136" s="18" t="s">
        <v>100</v>
      </c>
      <c r="E136" s="3" t="s">
        <v>101</v>
      </c>
      <c r="F136" s="3" t="s">
        <v>102</v>
      </c>
      <c r="G136" s="18" t="s">
        <v>103</v>
      </c>
      <c r="H136" s="18" t="s">
        <v>104</v>
      </c>
      <c r="I136" s="18" t="s">
        <v>105</v>
      </c>
      <c r="J136" s="33" t="s">
        <v>106</v>
      </c>
    </row>
    <row r="137" spans="1:10" s="19" customFormat="1">
      <c r="A137"/>
      <c r="B137"/>
      <c r="C137"/>
      <c r="D137"/>
      <c r="E137" s="1"/>
      <c r="F137" s="1"/>
      <c r="G137"/>
      <c r="H137"/>
      <c r="I137"/>
      <c r="J137"/>
    </row>
    <row r="138" spans="1:10" s="19" customFormat="1" ht="15.75">
      <c r="A138" s="55" t="s">
        <v>215</v>
      </c>
      <c r="B138" s="55"/>
      <c r="C138" s="55"/>
      <c r="D138" s="55"/>
      <c r="E138" s="55"/>
      <c r="F138" s="55"/>
      <c r="G138" s="55"/>
      <c r="H138" s="55"/>
      <c r="I138" s="55"/>
      <c r="J138" s="55"/>
    </row>
    <row r="139" spans="1:10" s="19" customFormat="1">
      <c r="A139"/>
      <c r="B139"/>
      <c r="C139"/>
      <c r="D139"/>
      <c r="E139" s="1"/>
      <c r="F139" s="1"/>
      <c r="G139"/>
      <c r="H139"/>
      <c r="I139"/>
      <c r="J139"/>
    </row>
    <row r="140" spans="1:10" s="19" customFormat="1" ht="15.75">
      <c r="A140"/>
      <c r="B140"/>
      <c r="C140"/>
      <c r="D140" s="40" t="s">
        <v>107</v>
      </c>
      <c r="E140" s="40"/>
      <c r="F140" s="40"/>
      <c r="G140" s="40"/>
      <c r="H140" s="40"/>
      <c r="I140" s="40"/>
      <c r="J140" s="40"/>
    </row>
    <row r="141" spans="1:10" s="19" customFormat="1" ht="15.75">
      <c r="A141"/>
      <c r="B141"/>
      <c r="C141"/>
      <c r="D141" s="34"/>
      <c r="E141" s="35"/>
      <c r="F141" s="35"/>
      <c r="G141" s="34"/>
      <c r="H141" s="34"/>
      <c r="I141" s="34"/>
      <c r="J141" s="34"/>
    </row>
    <row r="142" spans="1:10" s="19" customFormat="1" ht="15.75">
      <c r="A142"/>
      <c r="B142"/>
      <c r="C142"/>
      <c r="D142" s="34"/>
      <c r="E142" s="35"/>
      <c r="F142" s="35"/>
      <c r="G142" s="34"/>
      <c r="H142" s="34"/>
      <c r="I142" s="34"/>
      <c r="J142" s="34"/>
    </row>
    <row r="143" spans="1:10" s="19" customFormat="1" ht="15.75">
      <c r="A143"/>
      <c r="B143"/>
      <c r="C143"/>
      <c r="D143" s="34"/>
      <c r="E143" s="35"/>
      <c r="F143" s="35"/>
      <c r="G143" s="34"/>
      <c r="H143" s="34"/>
      <c r="I143" s="34"/>
      <c r="J143" s="34"/>
    </row>
    <row r="144" spans="1:10" s="19" customFormat="1" ht="15.75">
      <c r="A144"/>
      <c r="B144"/>
      <c r="C144"/>
      <c r="D144" s="40" t="s">
        <v>108</v>
      </c>
      <c r="E144" s="40"/>
      <c r="F144" s="40"/>
      <c r="G144" s="40"/>
      <c r="H144" s="40"/>
      <c r="I144" s="40"/>
      <c r="J144" s="40"/>
    </row>
    <row r="145" spans="1:10" s="19" customFormat="1">
      <c r="A145"/>
      <c r="B145"/>
      <c r="C145"/>
      <c r="D145"/>
      <c r="E145" s="1"/>
      <c r="F145" s="1"/>
      <c r="G145"/>
      <c r="H145"/>
      <c r="I145"/>
      <c r="J145"/>
    </row>
    <row r="146" spans="1:10" s="19" customFormat="1">
      <c r="A146"/>
      <c r="B146"/>
      <c r="C146"/>
      <c r="D146"/>
      <c r="E146" s="1"/>
      <c r="F146" s="1"/>
      <c r="G146"/>
      <c r="H146"/>
      <c r="I146"/>
      <c r="J146"/>
    </row>
    <row r="147" spans="1:10" s="19" customFormat="1">
      <c r="A147" s="1"/>
      <c r="B147" s="1"/>
      <c r="C147"/>
      <c r="D147"/>
      <c r="E147"/>
      <c r="F147"/>
      <c r="G147"/>
      <c r="H147"/>
      <c r="I147"/>
      <c r="J147"/>
    </row>
    <row r="148" spans="1:10" s="19" customFormat="1">
      <c r="A148" s="1"/>
      <c r="B148" s="1"/>
      <c r="C148"/>
      <c r="D148"/>
      <c r="E148"/>
      <c r="F148"/>
      <c r="G148"/>
      <c r="H148"/>
      <c r="I148"/>
      <c r="J148"/>
    </row>
    <row r="149" spans="1:10" s="19" customFormat="1">
      <c r="A149" s="1"/>
      <c r="B149" s="1"/>
      <c r="C149"/>
      <c r="D149"/>
      <c r="E149"/>
      <c r="F149"/>
      <c r="G149"/>
      <c r="H149"/>
      <c r="I149"/>
      <c r="J149"/>
    </row>
    <row r="150" spans="1:10" s="19" customFormat="1">
      <c r="A150" s="1"/>
      <c r="B150" s="1"/>
      <c r="C150"/>
      <c r="D150"/>
      <c r="E150"/>
      <c r="F150"/>
      <c r="G150"/>
      <c r="H150"/>
      <c r="I150"/>
      <c r="J150"/>
    </row>
    <row r="151" spans="1:10" s="19" customFormat="1">
      <c r="A151" s="1"/>
      <c r="B151" s="1"/>
      <c r="C151"/>
      <c r="D151"/>
      <c r="E151"/>
      <c r="F151"/>
      <c r="G151"/>
      <c r="H151"/>
      <c r="I151"/>
      <c r="J151"/>
    </row>
    <row r="152" spans="1:10" s="19" customFormat="1">
      <c r="A152" s="1"/>
      <c r="B152" s="1"/>
      <c r="C152"/>
      <c r="D152"/>
      <c r="E152"/>
      <c r="F152"/>
      <c r="G152"/>
      <c r="H152"/>
      <c r="I152"/>
      <c r="J152"/>
    </row>
    <row r="153" spans="1:10" s="19" customFormat="1">
      <c r="A153" s="1"/>
      <c r="B153" s="1"/>
      <c r="C153"/>
      <c r="D153"/>
      <c r="E153"/>
      <c r="F153"/>
      <c r="G153"/>
      <c r="H153"/>
      <c r="I153"/>
      <c r="J153"/>
    </row>
    <row r="154" spans="1:10" s="19" customFormat="1">
      <c r="A154" s="1"/>
      <c r="B154" s="1"/>
      <c r="C154"/>
      <c r="D154"/>
      <c r="E154"/>
      <c r="F154"/>
      <c r="G154"/>
      <c r="H154"/>
      <c r="I154"/>
      <c r="J154"/>
    </row>
    <row r="155" spans="1:10" s="19" customFormat="1">
      <c r="A155" s="1"/>
      <c r="B155" s="1"/>
      <c r="C155"/>
      <c r="D155"/>
      <c r="E155"/>
      <c r="F155"/>
      <c r="G155"/>
      <c r="H155"/>
      <c r="I155"/>
      <c r="J155"/>
    </row>
    <row r="156" spans="1:10" s="19" customFormat="1">
      <c r="A156"/>
      <c r="B156"/>
      <c r="C156"/>
      <c r="D156"/>
      <c r="E156" s="1"/>
      <c r="F156" s="1"/>
      <c r="G156"/>
      <c r="H156"/>
      <c r="I156"/>
      <c r="J156"/>
    </row>
    <row r="157" spans="1:10" s="19" customFormat="1">
      <c r="A157"/>
      <c r="B157"/>
      <c r="C157"/>
      <c r="D157"/>
      <c r="E157" s="1"/>
      <c r="F157" s="1"/>
      <c r="G157"/>
      <c r="H157"/>
      <c r="I157"/>
      <c r="J157"/>
    </row>
    <row r="158" spans="1:10" s="19" customFormat="1">
      <c r="A158"/>
      <c r="B158"/>
      <c r="C158"/>
      <c r="D158"/>
      <c r="E158" s="1"/>
      <c r="F158" s="1"/>
      <c r="G158"/>
      <c r="H158"/>
      <c r="I158"/>
      <c r="J158"/>
    </row>
    <row r="159" spans="1:10" s="19" customFormat="1">
      <c r="A159"/>
      <c r="B159"/>
      <c r="C159"/>
      <c r="D159"/>
      <c r="E159" s="1"/>
      <c r="F159" s="1"/>
      <c r="G159"/>
      <c r="H159"/>
      <c r="I159"/>
      <c r="J159"/>
    </row>
    <row r="160" spans="1:10" s="19" customFormat="1">
      <c r="A160"/>
      <c r="B160"/>
      <c r="C160"/>
      <c r="D160"/>
      <c r="E160" s="1"/>
      <c r="F160" s="1"/>
      <c r="G160"/>
      <c r="H160"/>
      <c r="I160"/>
      <c r="J160"/>
    </row>
    <row r="161" spans="1:10" s="19" customFormat="1">
      <c r="A161"/>
      <c r="B161"/>
      <c r="C161"/>
      <c r="D161"/>
      <c r="E161" s="1"/>
      <c r="F161" s="1"/>
      <c r="G161"/>
      <c r="H161"/>
      <c r="I161"/>
      <c r="J161"/>
    </row>
    <row r="162" spans="1:10" s="19" customFormat="1">
      <c r="A162"/>
      <c r="B162"/>
      <c r="C162"/>
      <c r="D162"/>
      <c r="E162" s="1"/>
      <c r="F162" s="1"/>
      <c r="G162"/>
      <c r="H162"/>
      <c r="I162"/>
      <c r="J162"/>
    </row>
    <row r="163" spans="1:10" s="19" customFormat="1">
      <c r="A163"/>
      <c r="B163"/>
      <c r="C163"/>
      <c r="D163"/>
      <c r="E163" s="1"/>
      <c r="F163" s="1"/>
      <c r="G163"/>
      <c r="H163"/>
      <c r="I163"/>
      <c r="J163"/>
    </row>
    <row r="164" spans="1:10" s="19" customFormat="1">
      <c r="A164"/>
      <c r="B164"/>
      <c r="C164"/>
      <c r="D164"/>
      <c r="E164" s="1"/>
      <c r="F164" s="1"/>
      <c r="G164"/>
      <c r="H164"/>
      <c r="I164"/>
      <c r="J164"/>
    </row>
    <row r="165" spans="1:10" ht="27" customHeight="1"/>
    <row r="166" spans="1:10" ht="27" customHeight="1"/>
    <row r="173" spans="1:10" ht="27" customHeight="1"/>
    <row r="174" spans="1:10" ht="49.5" customHeight="1"/>
    <row r="176" spans="1:10" ht="21" customHeight="1"/>
  </sheetData>
  <mergeCells count="18">
    <mergeCell ref="D144:J144"/>
    <mergeCell ref="A6:J6"/>
    <mergeCell ref="A49:C49"/>
    <mergeCell ref="A50:C50"/>
    <mergeCell ref="A52:C52"/>
    <mergeCell ref="A53:C53"/>
    <mergeCell ref="A117:C117"/>
    <mergeCell ref="A118:C118"/>
    <mergeCell ref="A134:C134"/>
    <mergeCell ref="A135:C136"/>
    <mergeCell ref="A138:J138"/>
    <mergeCell ref="D140:J140"/>
    <mergeCell ref="A2:J2"/>
    <mergeCell ref="A4:A5"/>
    <mergeCell ref="B4:B5"/>
    <mergeCell ref="C4:C5"/>
    <mergeCell ref="D4:I4"/>
    <mergeCell ref="J4:J5"/>
  </mergeCell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'[1]Nhà TT'!#REF!</xm:f>
          </x14:formula1>
          <xm:sqref>B31 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B65547:B65549 IX65547:IX65549 ST65547:ST65549 ACP65547:ACP65549 AML65547:AML65549 AWH65547:AWH65549 BGD65547:BGD65549 BPZ65547:BPZ65549 BZV65547:BZV65549 CJR65547:CJR65549 CTN65547:CTN65549 DDJ65547:DDJ65549 DNF65547:DNF65549 DXB65547:DXB65549 EGX65547:EGX65549 EQT65547:EQT65549 FAP65547:FAP65549 FKL65547:FKL65549 FUH65547:FUH65549 GED65547:GED65549 GNZ65547:GNZ65549 GXV65547:GXV65549 HHR65547:HHR65549 HRN65547:HRN65549 IBJ65547:IBJ65549 ILF65547:ILF65549 IVB65547:IVB65549 JEX65547:JEX65549 JOT65547:JOT65549 JYP65547:JYP65549 KIL65547:KIL65549 KSH65547:KSH65549 LCD65547:LCD65549 LLZ65547:LLZ65549 LVV65547:LVV65549 MFR65547:MFR65549 MPN65547:MPN65549 MZJ65547:MZJ65549 NJF65547:NJF65549 NTB65547:NTB65549 OCX65547:OCX65549 OMT65547:OMT65549 OWP65547:OWP65549 PGL65547:PGL65549 PQH65547:PQH65549 QAD65547:QAD65549 QJZ65547:QJZ65549 QTV65547:QTV65549 RDR65547:RDR65549 RNN65547:RNN65549 RXJ65547:RXJ65549 SHF65547:SHF65549 SRB65547:SRB65549 TAX65547:TAX65549 TKT65547:TKT65549 TUP65547:TUP65549 UEL65547:UEL65549 UOH65547:UOH65549 UYD65547:UYD65549 VHZ65547:VHZ65549 VRV65547:VRV65549 WBR65547:WBR65549 WLN65547:WLN65549 WVJ65547:WVJ65549 B131083:B131085 IX131083:IX131085 ST131083:ST131085 ACP131083:ACP131085 AML131083:AML131085 AWH131083:AWH131085 BGD131083:BGD131085 BPZ131083:BPZ131085 BZV131083:BZV131085 CJR131083:CJR131085 CTN131083:CTN131085 DDJ131083:DDJ131085 DNF131083:DNF131085 DXB131083:DXB131085 EGX131083:EGX131085 EQT131083:EQT131085 FAP131083:FAP131085 FKL131083:FKL131085 FUH131083:FUH131085 GED131083:GED131085 GNZ131083:GNZ131085 GXV131083:GXV131085 HHR131083:HHR131085 HRN131083:HRN131085 IBJ131083:IBJ131085 ILF131083:ILF131085 IVB131083:IVB131085 JEX131083:JEX131085 JOT131083:JOT131085 JYP131083:JYP131085 KIL131083:KIL131085 KSH131083:KSH131085 LCD131083:LCD131085 LLZ131083:LLZ131085 LVV131083:LVV131085 MFR131083:MFR131085 MPN131083:MPN131085 MZJ131083:MZJ131085 NJF131083:NJF131085 NTB131083:NTB131085 OCX131083:OCX131085 OMT131083:OMT131085 OWP131083:OWP131085 PGL131083:PGL131085 PQH131083:PQH131085 QAD131083:QAD131085 QJZ131083:QJZ131085 QTV131083:QTV131085 RDR131083:RDR131085 RNN131083:RNN131085 RXJ131083:RXJ131085 SHF131083:SHF131085 SRB131083:SRB131085 TAX131083:TAX131085 TKT131083:TKT131085 TUP131083:TUP131085 UEL131083:UEL131085 UOH131083:UOH131085 UYD131083:UYD131085 VHZ131083:VHZ131085 VRV131083:VRV131085 WBR131083:WBR131085 WLN131083:WLN131085 WVJ131083:WVJ131085 B196619:B196621 IX196619:IX196621 ST196619:ST196621 ACP196619:ACP196621 AML196619:AML196621 AWH196619:AWH196621 BGD196619:BGD196621 BPZ196619:BPZ196621 BZV196619:BZV196621 CJR196619:CJR196621 CTN196619:CTN196621 DDJ196619:DDJ196621 DNF196619:DNF196621 DXB196619:DXB196621 EGX196619:EGX196621 EQT196619:EQT196621 FAP196619:FAP196621 FKL196619:FKL196621 FUH196619:FUH196621 GED196619:GED196621 GNZ196619:GNZ196621 GXV196619:GXV196621 HHR196619:HHR196621 HRN196619:HRN196621 IBJ196619:IBJ196621 ILF196619:ILF196621 IVB196619:IVB196621 JEX196619:JEX196621 JOT196619:JOT196621 JYP196619:JYP196621 KIL196619:KIL196621 KSH196619:KSH196621 LCD196619:LCD196621 LLZ196619:LLZ196621 LVV196619:LVV196621 MFR196619:MFR196621 MPN196619:MPN196621 MZJ196619:MZJ196621 NJF196619:NJF196621 NTB196619:NTB196621 OCX196619:OCX196621 OMT196619:OMT196621 OWP196619:OWP196621 PGL196619:PGL196621 PQH196619:PQH196621 QAD196619:QAD196621 QJZ196619:QJZ196621 QTV196619:QTV196621 RDR196619:RDR196621 RNN196619:RNN196621 RXJ196619:RXJ196621 SHF196619:SHF196621 SRB196619:SRB196621 TAX196619:TAX196621 TKT196619:TKT196621 TUP196619:TUP196621 UEL196619:UEL196621 UOH196619:UOH196621 UYD196619:UYD196621 VHZ196619:VHZ196621 VRV196619:VRV196621 WBR196619:WBR196621 WLN196619:WLN196621 WVJ196619:WVJ196621 B262155:B262157 IX262155:IX262157 ST262155:ST262157 ACP262155:ACP262157 AML262155:AML262157 AWH262155:AWH262157 BGD262155:BGD262157 BPZ262155:BPZ262157 BZV262155:BZV262157 CJR262155:CJR262157 CTN262155:CTN262157 DDJ262155:DDJ262157 DNF262155:DNF262157 DXB262155:DXB262157 EGX262155:EGX262157 EQT262155:EQT262157 FAP262155:FAP262157 FKL262155:FKL262157 FUH262155:FUH262157 GED262155:GED262157 GNZ262155:GNZ262157 GXV262155:GXV262157 HHR262155:HHR262157 HRN262155:HRN262157 IBJ262155:IBJ262157 ILF262155:ILF262157 IVB262155:IVB262157 JEX262155:JEX262157 JOT262155:JOT262157 JYP262155:JYP262157 KIL262155:KIL262157 KSH262155:KSH262157 LCD262155:LCD262157 LLZ262155:LLZ262157 LVV262155:LVV262157 MFR262155:MFR262157 MPN262155:MPN262157 MZJ262155:MZJ262157 NJF262155:NJF262157 NTB262155:NTB262157 OCX262155:OCX262157 OMT262155:OMT262157 OWP262155:OWP262157 PGL262155:PGL262157 PQH262155:PQH262157 QAD262155:QAD262157 QJZ262155:QJZ262157 QTV262155:QTV262157 RDR262155:RDR262157 RNN262155:RNN262157 RXJ262155:RXJ262157 SHF262155:SHF262157 SRB262155:SRB262157 TAX262155:TAX262157 TKT262155:TKT262157 TUP262155:TUP262157 UEL262155:UEL262157 UOH262155:UOH262157 UYD262155:UYD262157 VHZ262155:VHZ262157 VRV262155:VRV262157 WBR262155:WBR262157 WLN262155:WLN262157 WVJ262155:WVJ262157 B327691:B327693 IX327691:IX327693 ST327691:ST327693 ACP327691:ACP327693 AML327691:AML327693 AWH327691:AWH327693 BGD327691:BGD327693 BPZ327691:BPZ327693 BZV327691:BZV327693 CJR327691:CJR327693 CTN327691:CTN327693 DDJ327691:DDJ327693 DNF327691:DNF327693 DXB327691:DXB327693 EGX327691:EGX327693 EQT327691:EQT327693 FAP327691:FAP327693 FKL327691:FKL327693 FUH327691:FUH327693 GED327691:GED327693 GNZ327691:GNZ327693 GXV327691:GXV327693 HHR327691:HHR327693 HRN327691:HRN327693 IBJ327691:IBJ327693 ILF327691:ILF327693 IVB327691:IVB327693 JEX327691:JEX327693 JOT327691:JOT327693 JYP327691:JYP327693 KIL327691:KIL327693 KSH327691:KSH327693 LCD327691:LCD327693 LLZ327691:LLZ327693 LVV327691:LVV327693 MFR327691:MFR327693 MPN327691:MPN327693 MZJ327691:MZJ327693 NJF327691:NJF327693 NTB327691:NTB327693 OCX327691:OCX327693 OMT327691:OMT327693 OWP327691:OWP327693 PGL327691:PGL327693 PQH327691:PQH327693 QAD327691:QAD327693 QJZ327691:QJZ327693 QTV327691:QTV327693 RDR327691:RDR327693 RNN327691:RNN327693 RXJ327691:RXJ327693 SHF327691:SHF327693 SRB327691:SRB327693 TAX327691:TAX327693 TKT327691:TKT327693 TUP327691:TUP327693 UEL327691:UEL327693 UOH327691:UOH327693 UYD327691:UYD327693 VHZ327691:VHZ327693 VRV327691:VRV327693 WBR327691:WBR327693 WLN327691:WLN327693 WVJ327691:WVJ327693 B393227:B393229 IX393227:IX393229 ST393227:ST393229 ACP393227:ACP393229 AML393227:AML393229 AWH393227:AWH393229 BGD393227:BGD393229 BPZ393227:BPZ393229 BZV393227:BZV393229 CJR393227:CJR393229 CTN393227:CTN393229 DDJ393227:DDJ393229 DNF393227:DNF393229 DXB393227:DXB393229 EGX393227:EGX393229 EQT393227:EQT393229 FAP393227:FAP393229 FKL393227:FKL393229 FUH393227:FUH393229 GED393227:GED393229 GNZ393227:GNZ393229 GXV393227:GXV393229 HHR393227:HHR393229 HRN393227:HRN393229 IBJ393227:IBJ393229 ILF393227:ILF393229 IVB393227:IVB393229 JEX393227:JEX393229 JOT393227:JOT393229 JYP393227:JYP393229 KIL393227:KIL393229 KSH393227:KSH393229 LCD393227:LCD393229 LLZ393227:LLZ393229 LVV393227:LVV393229 MFR393227:MFR393229 MPN393227:MPN393229 MZJ393227:MZJ393229 NJF393227:NJF393229 NTB393227:NTB393229 OCX393227:OCX393229 OMT393227:OMT393229 OWP393227:OWP393229 PGL393227:PGL393229 PQH393227:PQH393229 QAD393227:QAD393229 QJZ393227:QJZ393229 QTV393227:QTV393229 RDR393227:RDR393229 RNN393227:RNN393229 RXJ393227:RXJ393229 SHF393227:SHF393229 SRB393227:SRB393229 TAX393227:TAX393229 TKT393227:TKT393229 TUP393227:TUP393229 UEL393227:UEL393229 UOH393227:UOH393229 UYD393227:UYD393229 VHZ393227:VHZ393229 VRV393227:VRV393229 WBR393227:WBR393229 WLN393227:WLN393229 WVJ393227:WVJ393229 B458763:B458765 IX458763:IX458765 ST458763:ST458765 ACP458763:ACP458765 AML458763:AML458765 AWH458763:AWH458765 BGD458763:BGD458765 BPZ458763:BPZ458765 BZV458763:BZV458765 CJR458763:CJR458765 CTN458763:CTN458765 DDJ458763:DDJ458765 DNF458763:DNF458765 DXB458763:DXB458765 EGX458763:EGX458765 EQT458763:EQT458765 FAP458763:FAP458765 FKL458763:FKL458765 FUH458763:FUH458765 GED458763:GED458765 GNZ458763:GNZ458765 GXV458763:GXV458765 HHR458763:HHR458765 HRN458763:HRN458765 IBJ458763:IBJ458765 ILF458763:ILF458765 IVB458763:IVB458765 JEX458763:JEX458765 JOT458763:JOT458765 JYP458763:JYP458765 KIL458763:KIL458765 KSH458763:KSH458765 LCD458763:LCD458765 LLZ458763:LLZ458765 LVV458763:LVV458765 MFR458763:MFR458765 MPN458763:MPN458765 MZJ458763:MZJ458765 NJF458763:NJF458765 NTB458763:NTB458765 OCX458763:OCX458765 OMT458763:OMT458765 OWP458763:OWP458765 PGL458763:PGL458765 PQH458763:PQH458765 QAD458763:QAD458765 QJZ458763:QJZ458765 QTV458763:QTV458765 RDR458763:RDR458765 RNN458763:RNN458765 RXJ458763:RXJ458765 SHF458763:SHF458765 SRB458763:SRB458765 TAX458763:TAX458765 TKT458763:TKT458765 TUP458763:TUP458765 UEL458763:UEL458765 UOH458763:UOH458765 UYD458763:UYD458765 VHZ458763:VHZ458765 VRV458763:VRV458765 WBR458763:WBR458765 WLN458763:WLN458765 WVJ458763:WVJ458765 B524299:B524301 IX524299:IX524301 ST524299:ST524301 ACP524299:ACP524301 AML524299:AML524301 AWH524299:AWH524301 BGD524299:BGD524301 BPZ524299:BPZ524301 BZV524299:BZV524301 CJR524299:CJR524301 CTN524299:CTN524301 DDJ524299:DDJ524301 DNF524299:DNF524301 DXB524299:DXB524301 EGX524299:EGX524301 EQT524299:EQT524301 FAP524299:FAP524301 FKL524299:FKL524301 FUH524299:FUH524301 GED524299:GED524301 GNZ524299:GNZ524301 GXV524299:GXV524301 HHR524299:HHR524301 HRN524299:HRN524301 IBJ524299:IBJ524301 ILF524299:ILF524301 IVB524299:IVB524301 JEX524299:JEX524301 JOT524299:JOT524301 JYP524299:JYP524301 KIL524299:KIL524301 KSH524299:KSH524301 LCD524299:LCD524301 LLZ524299:LLZ524301 LVV524299:LVV524301 MFR524299:MFR524301 MPN524299:MPN524301 MZJ524299:MZJ524301 NJF524299:NJF524301 NTB524299:NTB524301 OCX524299:OCX524301 OMT524299:OMT524301 OWP524299:OWP524301 PGL524299:PGL524301 PQH524299:PQH524301 QAD524299:QAD524301 QJZ524299:QJZ524301 QTV524299:QTV524301 RDR524299:RDR524301 RNN524299:RNN524301 RXJ524299:RXJ524301 SHF524299:SHF524301 SRB524299:SRB524301 TAX524299:TAX524301 TKT524299:TKT524301 TUP524299:TUP524301 UEL524299:UEL524301 UOH524299:UOH524301 UYD524299:UYD524301 VHZ524299:VHZ524301 VRV524299:VRV524301 WBR524299:WBR524301 WLN524299:WLN524301 WVJ524299:WVJ524301 B589835:B589837 IX589835:IX589837 ST589835:ST589837 ACP589835:ACP589837 AML589835:AML589837 AWH589835:AWH589837 BGD589835:BGD589837 BPZ589835:BPZ589837 BZV589835:BZV589837 CJR589835:CJR589837 CTN589835:CTN589837 DDJ589835:DDJ589837 DNF589835:DNF589837 DXB589835:DXB589837 EGX589835:EGX589837 EQT589835:EQT589837 FAP589835:FAP589837 FKL589835:FKL589837 FUH589835:FUH589837 GED589835:GED589837 GNZ589835:GNZ589837 GXV589835:GXV589837 HHR589835:HHR589837 HRN589835:HRN589837 IBJ589835:IBJ589837 ILF589835:ILF589837 IVB589835:IVB589837 JEX589835:JEX589837 JOT589835:JOT589837 JYP589835:JYP589837 KIL589835:KIL589837 KSH589835:KSH589837 LCD589835:LCD589837 LLZ589835:LLZ589837 LVV589835:LVV589837 MFR589835:MFR589837 MPN589835:MPN589837 MZJ589835:MZJ589837 NJF589835:NJF589837 NTB589835:NTB589837 OCX589835:OCX589837 OMT589835:OMT589837 OWP589835:OWP589837 PGL589835:PGL589837 PQH589835:PQH589837 QAD589835:QAD589837 QJZ589835:QJZ589837 QTV589835:QTV589837 RDR589835:RDR589837 RNN589835:RNN589837 RXJ589835:RXJ589837 SHF589835:SHF589837 SRB589835:SRB589837 TAX589835:TAX589837 TKT589835:TKT589837 TUP589835:TUP589837 UEL589835:UEL589837 UOH589835:UOH589837 UYD589835:UYD589837 VHZ589835:VHZ589837 VRV589835:VRV589837 WBR589835:WBR589837 WLN589835:WLN589837 WVJ589835:WVJ589837 B655371:B655373 IX655371:IX655373 ST655371:ST655373 ACP655371:ACP655373 AML655371:AML655373 AWH655371:AWH655373 BGD655371:BGD655373 BPZ655371:BPZ655373 BZV655371:BZV655373 CJR655371:CJR655373 CTN655371:CTN655373 DDJ655371:DDJ655373 DNF655371:DNF655373 DXB655371:DXB655373 EGX655371:EGX655373 EQT655371:EQT655373 FAP655371:FAP655373 FKL655371:FKL655373 FUH655371:FUH655373 GED655371:GED655373 GNZ655371:GNZ655373 GXV655371:GXV655373 HHR655371:HHR655373 HRN655371:HRN655373 IBJ655371:IBJ655373 ILF655371:ILF655373 IVB655371:IVB655373 JEX655371:JEX655373 JOT655371:JOT655373 JYP655371:JYP655373 KIL655371:KIL655373 KSH655371:KSH655373 LCD655371:LCD655373 LLZ655371:LLZ655373 LVV655371:LVV655373 MFR655371:MFR655373 MPN655371:MPN655373 MZJ655371:MZJ655373 NJF655371:NJF655373 NTB655371:NTB655373 OCX655371:OCX655373 OMT655371:OMT655373 OWP655371:OWP655373 PGL655371:PGL655373 PQH655371:PQH655373 QAD655371:QAD655373 QJZ655371:QJZ655373 QTV655371:QTV655373 RDR655371:RDR655373 RNN655371:RNN655373 RXJ655371:RXJ655373 SHF655371:SHF655373 SRB655371:SRB655373 TAX655371:TAX655373 TKT655371:TKT655373 TUP655371:TUP655373 UEL655371:UEL655373 UOH655371:UOH655373 UYD655371:UYD655373 VHZ655371:VHZ655373 VRV655371:VRV655373 WBR655371:WBR655373 WLN655371:WLN655373 WVJ655371:WVJ655373 B720907:B720909 IX720907:IX720909 ST720907:ST720909 ACP720907:ACP720909 AML720907:AML720909 AWH720907:AWH720909 BGD720907:BGD720909 BPZ720907:BPZ720909 BZV720907:BZV720909 CJR720907:CJR720909 CTN720907:CTN720909 DDJ720907:DDJ720909 DNF720907:DNF720909 DXB720907:DXB720909 EGX720907:EGX720909 EQT720907:EQT720909 FAP720907:FAP720909 FKL720907:FKL720909 FUH720907:FUH720909 GED720907:GED720909 GNZ720907:GNZ720909 GXV720907:GXV720909 HHR720907:HHR720909 HRN720907:HRN720909 IBJ720907:IBJ720909 ILF720907:ILF720909 IVB720907:IVB720909 JEX720907:JEX720909 JOT720907:JOT720909 JYP720907:JYP720909 KIL720907:KIL720909 KSH720907:KSH720909 LCD720907:LCD720909 LLZ720907:LLZ720909 LVV720907:LVV720909 MFR720907:MFR720909 MPN720907:MPN720909 MZJ720907:MZJ720909 NJF720907:NJF720909 NTB720907:NTB720909 OCX720907:OCX720909 OMT720907:OMT720909 OWP720907:OWP720909 PGL720907:PGL720909 PQH720907:PQH720909 QAD720907:QAD720909 QJZ720907:QJZ720909 QTV720907:QTV720909 RDR720907:RDR720909 RNN720907:RNN720909 RXJ720907:RXJ720909 SHF720907:SHF720909 SRB720907:SRB720909 TAX720907:TAX720909 TKT720907:TKT720909 TUP720907:TUP720909 UEL720907:UEL720909 UOH720907:UOH720909 UYD720907:UYD720909 VHZ720907:VHZ720909 VRV720907:VRV720909 WBR720907:WBR720909 WLN720907:WLN720909 WVJ720907:WVJ720909 B786443:B786445 IX786443:IX786445 ST786443:ST786445 ACP786443:ACP786445 AML786443:AML786445 AWH786443:AWH786445 BGD786443:BGD786445 BPZ786443:BPZ786445 BZV786443:BZV786445 CJR786443:CJR786445 CTN786443:CTN786445 DDJ786443:DDJ786445 DNF786443:DNF786445 DXB786443:DXB786445 EGX786443:EGX786445 EQT786443:EQT786445 FAP786443:FAP786445 FKL786443:FKL786445 FUH786443:FUH786445 GED786443:GED786445 GNZ786443:GNZ786445 GXV786443:GXV786445 HHR786443:HHR786445 HRN786443:HRN786445 IBJ786443:IBJ786445 ILF786443:ILF786445 IVB786443:IVB786445 JEX786443:JEX786445 JOT786443:JOT786445 JYP786443:JYP786445 KIL786443:KIL786445 KSH786443:KSH786445 LCD786443:LCD786445 LLZ786443:LLZ786445 LVV786443:LVV786445 MFR786443:MFR786445 MPN786443:MPN786445 MZJ786443:MZJ786445 NJF786443:NJF786445 NTB786443:NTB786445 OCX786443:OCX786445 OMT786443:OMT786445 OWP786443:OWP786445 PGL786443:PGL786445 PQH786443:PQH786445 QAD786443:QAD786445 QJZ786443:QJZ786445 QTV786443:QTV786445 RDR786443:RDR786445 RNN786443:RNN786445 RXJ786443:RXJ786445 SHF786443:SHF786445 SRB786443:SRB786445 TAX786443:TAX786445 TKT786443:TKT786445 TUP786443:TUP786445 UEL786443:UEL786445 UOH786443:UOH786445 UYD786443:UYD786445 VHZ786443:VHZ786445 VRV786443:VRV786445 WBR786443:WBR786445 WLN786443:WLN786445 WVJ786443:WVJ786445 B851979:B851981 IX851979:IX851981 ST851979:ST851981 ACP851979:ACP851981 AML851979:AML851981 AWH851979:AWH851981 BGD851979:BGD851981 BPZ851979:BPZ851981 BZV851979:BZV851981 CJR851979:CJR851981 CTN851979:CTN851981 DDJ851979:DDJ851981 DNF851979:DNF851981 DXB851979:DXB851981 EGX851979:EGX851981 EQT851979:EQT851981 FAP851979:FAP851981 FKL851979:FKL851981 FUH851979:FUH851981 GED851979:GED851981 GNZ851979:GNZ851981 GXV851979:GXV851981 HHR851979:HHR851981 HRN851979:HRN851981 IBJ851979:IBJ851981 ILF851979:ILF851981 IVB851979:IVB851981 JEX851979:JEX851981 JOT851979:JOT851981 JYP851979:JYP851981 KIL851979:KIL851981 KSH851979:KSH851981 LCD851979:LCD851981 LLZ851979:LLZ851981 LVV851979:LVV851981 MFR851979:MFR851981 MPN851979:MPN851981 MZJ851979:MZJ851981 NJF851979:NJF851981 NTB851979:NTB851981 OCX851979:OCX851981 OMT851979:OMT851981 OWP851979:OWP851981 PGL851979:PGL851981 PQH851979:PQH851981 QAD851979:QAD851981 QJZ851979:QJZ851981 QTV851979:QTV851981 RDR851979:RDR851981 RNN851979:RNN851981 RXJ851979:RXJ851981 SHF851979:SHF851981 SRB851979:SRB851981 TAX851979:TAX851981 TKT851979:TKT851981 TUP851979:TUP851981 UEL851979:UEL851981 UOH851979:UOH851981 UYD851979:UYD851981 VHZ851979:VHZ851981 VRV851979:VRV851981 WBR851979:WBR851981 WLN851979:WLN851981 WVJ851979:WVJ851981 B917515:B917517 IX917515:IX917517 ST917515:ST917517 ACP917515:ACP917517 AML917515:AML917517 AWH917515:AWH917517 BGD917515:BGD917517 BPZ917515:BPZ917517 BZV917515:BZV917517 CJR917515:CJR917517 CTN917515:CTN917517 DDJ917515:DDJ917517 DNF917515:DNF917517 DXB917515:DXB917517 EGX917515:EGX917517 EQT917515:EQT917517 FAP917515:FAP917517 FKL917515:FKL917517 FUH917515:FUH917517 GED917515:GED917517 GNZ917515:GNZ917517 GXV917515:GXV917517 HHR917515:HHR917517 HRN917515:HRN917517 IBJ917515:IBJ917517 ILF917515:ILF917517 IVB917515:IVB917517 JEX917515:JEX917517 JOT917515:JOT917517 JYP917515:JYP917517 KIL917515:KIL917517 KSH917515:KSH917517 LCD917515:LCD917517 LLZ917515:LLZ917517 LVV917515:LVV917517 MFR917515:MFR917517 MPN917515:MPN917517 MZJ917515:MZJ917517 NJF917515:NJF917517 NTB917515:NTB917517 OCX917515:OCX917517 OMT917515:OMT917517 OWP917515:OWP917517 PGL917515:PGL917517 PQH917515:PQH917517 QAD917515:QAD917517 QJZ917515:QJZ917517 QTV917515:QTV917517 RDR917515:RDR917517 RNN917515:RNN917517 RXJ917515:RXJ917517 SHF917515:SHF917517 SRB917515:SRB917517 TAX917515:TAX917517 TKT917515:TKT917517 TUP917515:TUP917517 UEL917515:UEL917517 UOH917515:UOH917517 UYD917515:UYD917517 VHZ917515:VHZ917517 VRV917515:VRV917517 WBR917515:WBR917517 WLN917515:WLN917517 WVJ917515:WVJ917517 B983051:B983053 IX983051:IX983053 ST983051:ST983053 ACP983051:ACP983053 AML983051:AML983053 AWH983051:AWH983053 BGD983051:BGD983053 BPZ983051:BPZ983053 BZV983051:BZV983053 CJR983051:CJR983053 CTN983051:CTN983053 DDJ983051:DDJ983053 DNF983051:DNF983053 DXB983051:DXB983053 EGX983051:EGX983053 EQT983051:EQT983053 FAP983051:FAP983053 FKL983051:FKL983053 FUH983051:FUH983053 GED983051:GED983053 GNZ983051:GNZ983053 GXV983051:GXV983053 HHR983051:HHR983053 HRN983051:HRN983053 IBJ983051:IBJ983053 ILF983051:ILF983053 IVB983051:IVB983053 JEX983051:JEX983053 JOT983051:JOT983053 JYP983051:JYP983053 KIL983051:KIL983053 KSH983051:KSH983053 LCD983051:LCD983053 LLZ983051:LLZ983053 LVV983051:LVV983053 MFR983051:MFR983053 MPN983051:MPN983053 MZJ983051:MZJ983053 NJF983051:NJF983053 NTB983051:NTB983053 OCX983051:OCX983053 OMT983051:OMT983053 OWP983051:OWP983053 PGL983051:PGL983053 PQH983051:PQH983053 QAD983051:QAD983053 QJZ983051:QJZ983053 QTV983051:QTV983053 RDR983051:RDR983053 RNN983051:RNN983053 RXJ983051:RXJ983053 SHF983051:SHF983053 SRB983051:SRB983053 TAX983051:TAX983053 TKT983051:TKT983053 TUP983051:TUP983053 UEL983051:UEL983053 UOH983051:UOH983053 UYD983051:UYD983053 VHZ983051:VHZ983053 VRV983051:VRV983053 WBR983051:WBR983053 WLN983051:WLN983053 WVJ983051:WVJ983053</xm:sqref>
        </x14:dataValidation>
      </x14:dataValidations>
    </ext>
  </extLst>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2018-02-12T06:01:01Z</dcterms:modified>
</cp:coreProperties>
</file>