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1" i="1"/>
  <c r="G191"/>
  <c r="G192" s="1"/>
  <c r="J171"/>
  <c r="J191" s="1"/>
  <c r="J129"/>
  <c r="I129"/>
  <c r="I192" s="1"/>
  <c r="J40"/>
  <c r="H40"/>
  <c r="H192" s="1"/>
  <c r="F36"/>
  <c r="F192" s="1"/>
  <c r="E36"/>
  <c r="E192" s="1"/>
  <c r="D36"/>
  <c r="D192" s="1"/>
  <c r="J35"/>
  <c r="J34"/>
  <c r="J33"/>
  <c r="J32"/>
  <c r="J3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36" s="1"/>
  <c r="J192" s="1"/>
</calcChain>
</file>

<file path=xl/sharedStrings.xml><?xml version="1.0" encoding="utf-8"?>
<sst xmlns="http://schemas.openxmlformats.org/spreadsheetml/2006/main" count="387" uniqueCount="333">
  <si>
    <t>CẬP NHẬT TÀI TRỢ THÁNG 2.2018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</si>
  <si>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</si>
  <si>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</si>
  <si>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</si>
  <si>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</si>
  <si>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</si>
  <si>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</si>
  <si>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</si>
  <si>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</si>
  <si>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</si>
  <si>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</si>
  <si>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</si>
  <si>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</si>
  <si>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</si>
  <si>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150s cháo tại căntin</t>
  </si>
  <si>
    <t>Anh Tuấn - Tâm Kiên Định</t>
  </si>
  <si>
    <t>Phát 450s cơm chay tại căntin</t>
  </si>
  <si>
    <t>Con đường vàng</t>
  </si>
  <si>
    <t>Phát 200s cháo tại căntin</t>
  </si>
  <si>
    <t>Nhóm Kết nối yêu thương</t>
  </si>
  <si>
    <t>Phát 70s cháo tại căntin</t>
  </si>
  <si>
    <t>Nhóm Khai Tâm</t>
  </si>
  <si>
    <t>Phát 250s cháo,50 cơm tại căntin</t>
  </si>
  <si>
    <t>Cô Hà</t>
  </si>
  <si>
    <t>Nhóm Thiện tâm Thành</t>
  </si>
  <si>
    <t>Phát 400s cháo tại căntin</t>
  </si>
  <si>
    <t>Nhóm Thiện Tâm Hn</t>
  </si>
  <si>
    <t>Truyền hình STV</t>
  </si>
  <si>
    <t>Phát 100s cháo tại căntin</t>
  </si>
  <si>
    <t>Chùa Thái Cam</t>
  </si>
  <si>
    <t>Phát 300s cháo tại căntin</t>
  </si>
  <si>
    <t>Bà Khánh</t>
  </si>
  <si>
    <t>Phát 100 cháo tại căntin</t>
  </si>
  <si>
    <t>Anh Hưng</t>
  </si>
  <si>
    <t>Phát 100s cơm tại căntin</t>
  </si>
  <si>
    <t>Thiện Tâm Ngọc Thụy</t>
  </si>
  <si>
    <t>Phát 100s cháo, 50 cơm tại căntin</t>
  </si>
  <si>
    <t>Thời trang KB</t>
  </si>
  <si>
    <t>Phát 300 cơm tại căntin</t>
  </si>
  <si>
    <t>Cienco4</t>
  </si>
  <si>
    <t>Phát 200 cháo tại căntin</t>
  </si>
  <si>
    <t>chị Huyền</t>
  </si>
  <si>
    <t>Phát 400 cơm tại căntin</t>
  </si>
  <si>
    <t>Chị Bạch</t>
  </si>
  <si>
    <t>Nhóm chị Bắc</t>
  </si>
  <si>
    <t>Chiị Bùi Thanh Huyền</t>
  </si>
  <si>
    <t>Phát 500 cơm tại căntin</t>
  </si>
  <si>
    <t>Gieo Duyên</t>
  </si>
  <si>
    <t>Nhóm chị Lê Anh</t>
  </si>
  <si>
    <t>Phát 100 cơm chay tại căntin</t>
  </si>
  <si>
    <t xml:space="preserve">các nhà hảo tâm </t>
  </si>
  <si>
    <t>phát 1500s bánh trưng giò cho bệnh nhân trên các khoa</t>
  </si>
  <si>
    <t>Phát 12000 suất cơm tết tại cănteen</t>
  </si>
  <si>
    <t>Tập đoàn Vingroup</t>
  </si>
  <si>
    <t>Vietinbank</t>
  </si>
  <si>
    <t>Phát 15000s cháo tại căntin</t>
  </si>
  <si>
    <t>Gia đình Linh Sơn</t>
  </si>
  <si>
    <t>Nhà hàng Maisonsen</t>
  </si>
  <si>
    <t>Phát 1921s cơm cho bệnh nhân khó khăn tại căntin</t>
  </si>
  <si>
    <t>Quỹ An vui hạnh phúc</t>
  </si>
  <si>
    <t>Phát 930s cơm cho bệnh nhân khó khăn tại căntin</t>
  </si>
  <si>
    <t>Trái Tim nhân ái</t>
  </si>
  <si>
    <t>Phát 560 cơm tại căntin</t>
  </si>
  <si>
    <t>Tổng</t>
  </si>
  <si>
    <t>Thiết bị y tế</t>
  </si>
  <si>
    <t>Tập đoàn TNT</t>
  </si>
  <si>
    <t>Tặng 10 máy bơm tiêm điện cho bệnh viện</t>
  </si>
  <si>
    <t>Cty Hasake</t>
  </si>
  <si>
    <t>Tặng phòng chơi cho bệnh nhân tầng 8</t>
  </si>
  <si>
    <t>Tài trợ kinh phí điều trị</t>
  </si>
  <si>
    <t>Gia đình chị Diệp</t>
  </si>
  <si>
    <t xml:space="preserve">Thăm hỏi và hỗ trợ kinh phí điều trị cho 8 bệnh nhân có hoàn cảnh  khó khăn </t>
  </si>
  <si>
    <t>Báo Công An Nhân Dân</t>
  </si>
  <si>
    <t xml:space="preserve">Thăm hỏi và hỗ trợ kinh phí điều trị cho 100 bệnh nhân có hoàn cảnh  khó khăn </t>
  </si>
  <si>
    <t>Nhà hàng Trúc Lâm Trai</t>
  </si>
  <si>
    <t>Thăm hỏi và hỗ trợ kinh phí điều trị cho 10 bệnh nhân có hoàn cảnh  khó khăn</t>
  </si>
  <si>
    <t>Trường Acemes</t>
  </si>
  <si>
    <t>Thăm hỏi và hỗ trợ kinh phí điều trị cho 3 bệnh nhân có hoàn cảnh  khó khăn</t>
  </si>
  <si>
    <t>Hội từ thiện Phật Quang miền Bắc</t>
  </si>
  <si>
    <t xml:space="preserve">Thăm hỏi và hỗ trợ kinh phí điều trị cho 04 bệnh nhân có hoàn cảnh  khó khăn </t>
  </si>
  <si>
    <t>Bệnh viện đại học Y</t>
  </si>
  <si>
    <t>Mr Lee &amp; Soon</t>
  </si>
  <si>
    <t>Thăm hỏi và hỗ trợ kinh phí điều trị cho bệnh nhân có hoàn cảnh  khó khăn Đinh Văn Sơn</t>
  </si>
  <si>
    <t>Các cán bộ nữ TP Hà Nội</t>
  </si>
  <si>
    <t>Trường Nguyễn Trãi</t>
  </si>
  <si>
    <t xml:space="preserve">Thăm hỏi và hỗ trợ kinh phí điều trị cho 10 bệnh nhân có hoàn cảnh  khó khăn </t>
  </si>
  <si>
    <t>Bác Vũ Thị Hảo và bác Nguyễn Thị Oanh</t>
  </si>
  <si>
    <t xml:space="preserve">Thăm hỏi và hỗ trợ kinh phí điều trị cho 20 bệnh nhân có hoàn cảnh  khó khăn </t>
  </si>
  <si>
    <t>Trường Mn Vĩnh Hưng</t>
  </si>
  <si>
    <t>Thăm hỏi và hỗ trợ kinh phí điều trị cho 20 bệnh nhân có hoàn cảnh  khó khăn</t>
  </si>
  <si>
    <t>CLB phụ nữ Kiên Cường</t>
  </si>
  <si>
    <t xml:space="preserve">Thăm hỏi và hỗ trợ kinh phí điều trị cho 21  nhân có hoàn cảnh  khó khăn </t>
  </si>
  <si>
    <t>Chiị Hoa chị Hương</t>
  </si>
  <si>
    <t xml:space="preserve">Thăm hỏi và hỗ trợ kinh phí điều trị cho 2 bệnh nhân có hoàn cảnh  khó khăn </t>
  </si>
  <si>
    <t>Bà Lê thị Hải Yến và bà Nguyễn Thị Việt Hòa</t>
  </si>
  <si>
    <t xml:space="preserve">Thăm hỏi và hỗ trợ kinh phí điều trị cho 03 bệnh nhân có hoàn cảnh  khó khăn </t>
  </si>
  <si>
    <t xml:space="preserve">Thăm hỏi và hỗ trợ kinh phí điều trị cho 1 bệnh nhân có hoàn cảnh  khó khăn </t>
  </si>
  <si>
    <t>Công ty Hóa Dầu</t>
  </si>
  <si>
    <t>Thăm hỏi và hỗ trợ kinh phí điều trị cho bệnh nhân có hoàn cảnh  khó khăn Trần Duy Long</t>
  </si>
  <si>
    <t>Trường Trung Yên</t>
  </si>
  <si>
    <t xml:space="preserve">Thăm hỏi và hỗ trợ kinh phí điều trị cho 09 bệnh nhân có hoàn cảnh  khó khăn </t>
  </si>
  <si>
    <t>Chị Nguyễn Hoài Thu</t>
  </si>
  <si>
    <t>Nhóm Tâm Sáng</t>
  </si>
  <si>
    <t xml:space="preserve">Thăm hỏi và hỗ trợ kinh phí điều trị cho 25 bệnh nhân có hoàn cảnh  khó khăn </t>
  </si>
  <si>
    <t>Chị Hiền</t>
  </si>
  <si>
    <t>Chị Hằng</t>
  </si>
  <si>
    <t>chị Liên</t>
  </si>
  <si>
    <t xml:space="preserve">Thăm hỏi và hỗ trợ kinh phí điều trị cho 3 bệnh nhân có hoàn cảnh  khó khăn </t>
  </si>
  <si>
    <t>Gia đình chị Hà Hà</t>
  </si>
  <si>
    <t xml:space="preserve">Thăm hỏi và hỗ trợ kinh phí điều trị cho 23 bệnh nhân có hoàn cảnh  khó khăn </t>
  </si>
  <si>
    <t>Truyền Hình Quân Đội</t>
  </si>
  <si>
    <t>Thăm hỏi và hỗ trợ kinh phí điều trị cho 9 bệnh nhân có hoàn cảnh  khó khăn</t>
  </si>
  <si>
    <t>Học viện Cánh Sát Nhân Dân</t>
  </si>
  <si>
    <t>Thăm hỏi và hỗ trợ kinh phí điều trị cho 30 bệnh nhân có hoàn cảnh  khó khăn</t>
  </si>
  <si>
    <t>Công ty Cp Phát Triển Thủ Đô</t>
  </si>
  <si>
    <t>Cty Nestly</t>
  </si>
  <si>
    <t xml:space="preserve">Thăm hỏi và hỗ trợ kinh phí điều trị cho 5bệnh nhân có hoàn cảnh  khó khăn </t>
  </si>
  <si>
    <t>Anh Nguyễn Văn Hải và chị Nguyễn thị Thơm</t>
  </si>
  <si>
    <t xml:space="preserve">Thăm hỏi và hỗ trợ kinh phí điều trị cho 6 bệnh nhân có hoàn cảnh  khó khăn </t>
  </si>
  <si>
    <t>BN Giàng Đức Minh</t>
  </si>
  <si>
    <t>Anh em tập kích</t>
  </si>
  <si>
    <t xml:space="preserve">Thăm hỏi và hỗ trợ kinh phí điều trị cho 4 bệnh nhân có hoàn cảnh  khó khăn </t>
  </si>
  <si>
    <t>Quỹ FEC</t>
  </si>
  <si>
    <t>Trường Việt Úc</t>
  </si>
  <si>
    <t>Hội Thợ Khóa tỉnh miền Bắc</t>
  </si>
  <si>
    <t>Tổng cty Truyền Tải điện Quốc gia</t>
  </si>
  <si>
    <t xml:space="preserve">Thăm hỏi và hỗ trợ kinh phí điều trị cho 08 bệnh nhân có hoàn cảnh  khó khăn </t>
  </si>
  <si>
    <t>Nhóm Forchildren</t>
  </si>
  <si>
    <t>Thăm hỏi và hỗ trợ kinh phí điều trị cho bệnh nhân có hoàn cảnh  khó khăn Nguyễn Quang Manh Kiên</t>
  </si>
  <si>
    <t>Kiểm toán nhà nước</t>
  </si>
  <si>
    <t>Thăm hỏi và hỗ trợ kinh phí điều trị cho 15 bệnh nhân có hoàn cảnh  khó khăn</t>
  </si>
  <si>
    <t>Nhà Xuất Bản GD Tại Tp Hà Nội</t>
  </si>
  <si>
    <t xml:space="preserve">Thăm hỏi và hỗ trợ kinh phí điều trị cho 14bệnh nhân có hoàn cảnh  khó khăn </t>
  </si>
  <si>
    <t>Công ty Vk</t>
  </si>
  <si>
    <t xml:space="preserve">Thăm hỏi và hỗ trợ kinh phí điều trị cho 11   bệnh nhân có hoàn cảnh  khó khăn </t>
  </si>
  <si>
    <t>Nhóm NKC</t>
  </si>
  <si>
    <t>Thăm hỏi và hỗ trợ kinh phí điều trị cho bệnh nhân có hoàn cảnh  khó khăn Lường Đức Khởi</t>
  </si>
  <si>
    <t>Chùa Vân Hội và Chàu Nhật Chiêu</t>
  </si>
  <si>
    <t xml:space="preserve">Thăm hỏi và hỗ trợ kinh phí điều trị cho 30 bệnh nhân có hoàn cảnh  khó khăn </t>
  </si>
  <si>
    <t>Nhà tài trợ giấu tên</t>
  </si>
  <si>
    <t>Thăm hỏi và hỗ trợ kinh phí điều trị cho bệnh nhân có hoàn cảnh  khó khăn Đặng Trường Giang</t>
  </si>
  <si>
    <t>Cô Lê thị Nhợi</t>
  </si>
  <si>
    <t>Thăm hỏi và hỗ trợ kinh phí điều trị cho  bệnh nhân có hoàn cảnh  khó khăn Nguyễn Đức Dương</t>
  </si>
  <si>
    <t>Excimbank</t>
  </si>
  <si>
    <t>Gia đình cô Hương</t>
  </si>
  <si>
    <t>Thăm hỏi và hỗ trợ kinh phí điều trị cho  bệnh nhân có hoàn cảnh  khó khăn Dương Hoàng Long</t>
  </si>
  <si>
    <t>Chị Trần thị Quỳnh Nga</t>
  </si>
  <si>
    <t>Ct TNHH Thành An</t>
  </si>
  <si>
    <t>Sở giao dịch 1-BIDV</t>
  </si>
  <si>
    <t>Chị Chính và Cư dân tòa nhà E Mulberyland</t>
  </si>
  <si>
    <t xml:space="preserve">Thăm hỏi và hỗ trợ kinh phí điều trị cho 02 bệnh nhân có hoàn cảnh  khó khăn </t>
  </si>
  <si>
    <t>Cty CP chứng khoán IB</t>
  </si>
  <si>
    <t xml:space="preserve">Thăm hỏi và hỗ trợ kinh phí điều trị cho 15 bệnh nhân có hoàn cảnh  khó khăn </t>
  </si>
  <si>
    <t>Ban kiểm soát nội bộ Ocean bank</t>
  </si>
  <si>
    <t>Bà Dương Hoàng Yến</t>
  </si>
  <si>
    <t>Thăm hỏi và hỗ trợ kinh phí điều trị cho  bệnh nhân có hoàn cảnh  khó khăn Phó Quốc Khánh</t>
  </si>
  <si>
    <t>Coô Hải phường Khương Thượng</t>
  </si>
  <si>
    <t>Thăm hỏi và hỗ trợ kinh phí điều trị cho 01 bệnh nhân có hoàn cảnh  khó khăn Vừ A Phình</t>
  </si>
  <si>
    <t>Gia đình cô Hà</t>
  </si>
  <si>
    <t xml:space="preserve">Thăm hỏi và hỗ trợ kinh phí điều trị cho 07 bệnh nhân có hoàn cảnh  khó khăn </t>
  </si>
  <si>
    <t>Nhóm chị Quyên, chị Phương</t>
  </si>
  <si>
    <t>Lớp 5c trường Chu Văn An</t>
  </si>
  <si>
    <t>Kiểm toán nhà nước chuyên ngành 1a</t>
  </si>
  <si>
    <t>Công ty 379</t>
  </si>
  <si>
    <t>Bà Nguyễn Thị Mai Hoa</t>
  </si>
  <si>
    <t>Thăm hỏi và hỗ trợ kinh phí điều trị cho bệnh nhân có hoàn cảnh  khó khăn Nguyễn Phạm Hoàng Yên</t>
  </si>
  <si>
    <t>Tổng cục quản lý đường bộ 1</t>
  </si>
  <si>
    <t>Trung tâm xét nghiệm Gentiss</t>
  </si>
  <si>
    <t>Thăm hỏi và hỗ trợ kinh phí điều trị cho bệnh nhân có hoàn cảnh  khó khăn Trương Tẻ</t>
  </si>
  <si>
    <t>Nhà Báo Lê Bình</t>
  </si>
  <si>
    <t>Chị Trang VNPT và các bạn</t>
  </si>
  <si>
    <t xml:space="preserve">Thăm hỏi và hỗ trợ kinh phí điều trị cho  06 bệnh nhân có hoàn cảnh  khó khăn </t>
  </si>
  <si>
    <t>Anh Cao Việt Hưng-Cao Thúy Hạnh</t>
  </si>
  <si>
    <t xml:space="preserve">Thăm hỏi và hỗ trợ kinh phí điều trị cho 05 bệnh nhân có hoàn cảnh  khó khăn </t>
  </si>
  <si>
    <t>Cty IEMC</t>
  </si>
  <si>
    <t>San Sẻ Yêu thương</t>
  </si>
  <si>
    <t>Thầy Thích Di Sơn</t>
  </si>
  <si>
    <t>Gia đình chị Thanh Hòa</t>
  </si>
  <si>
    <t>Thăm hỏi và hỗ trợ kinh phí điều trị cho bệnh nhân có hoàn cảnh  khó khăn Đinh Văn Mạnh</t>
  </si>
  <si>
    <t>Các Phật tử</t>
  </si>
  <si>
    <t>Thăm hỏi và hỗ trợ kinh phí điều trị cho bệnh nhân có hoàn cảnh  khó khăn Bùi thiị Hồng Mơ</t>
  </si>
  <si>
    <t>Anh Andre và bạn</t>
  </si>
  <si>
    <t>Thăm hỏi và hỗ trợ kinh phí điều trị cho bệnh nhân có hoàn cảnh  khó khăn Hoàng Nhật Anh</t>
  </si>
  <si>
    <t>Cty Quốc Tế Thiên Phú</t>
  </si>
  <si>
    <t>Cty Thời Trang VNG</t>
  </si>
  <si>
    <t>Ngân hàng á châu</t>
  </si>
  <si>
    <t>Sacombank CN Thăng Long</t>
  </si>
  <si>
    <t>Cô Trần Thị Thanh Hoa</t>
  </si>
  <si>
    <t>Thăm hỏi và hỗ trợ kinh phí điều trị cho 14 bệnh nhân có hoàn cảnh  khó khăn</t>
  </si>
  <si>
    <t>Phòng Truyền Thông ban Kiểm Toán Nhà Nước</t>
  </si>
  <si>
    <t>Thăm hỏi và hỗ trợ kinh phí điều trị cho 05 bệnh nhân có hoàn cảnh  khó khăn</t>
  </si>
  <si>
    <t>Nhóm Sen Xanh</t>
  </si>
  <si>
    <t xml:space="preserve">Thăm hỏi và hỗ trợ kinh phí điều trị cho 5 bệnh nhân có hoàn cảnh  khó khăn </t>
  </si>
  <si>
    <t>Chị Đặng Thị Thủy</t>
  </si>
  <si>
    <t>Anh Vũ Chung Chính và bạn bè</t>
  </si>
  <si>
    <t>Ct Cp DV phân tích di truyền Gentis</t>
  </si>
  <si>
    <t>Phòng kế hoạch kinh doanh cty VnSteel</t>
  </si>
  <si>
    <t>Đại sứ quán nước Libya</t>
  </si>
  <si>
    <t>Thăm hỏi và hỗ trợ kinh phí điều trị cho bệnh nhân có hoàn cảnh  khó khăn Thào Thị Gống</t>
  </si>
  <si>
    <t>Gia đình chị Nhung</t>
  </si>
  <si>
    <t>Anh Hồ Hải Long</t>
  </si>
  <si>
    <t>Gia đình chị Trang</t>
  </si>
  <si>
    <t>Thăm hỏi và hỗ trợ kinh phí điều trị cho bệnh nhân có hoàn cảnh  khó khăn Trần Việt Hoàn</t>
  </si>
  <si>
    <t>Cháu Mai Phúc Lâm</t>
  </si>
  <si>
    <t>Thăm hỏi và hỗ trợ kinh phí điều trị cho bệnh nhân có hoàn cảnh  khó khăn Sồng Thị Dua</t>
  </si>
  <si>
    <t>Gia đình Việt Linh</t>
  </si>
  <si>
    <t>Thăm hỏi và hỗ trợ kinh phí điều trị cho bệnh nhân có hoàn cảnh  khó khăn Trần Đăng Phúc</t>
  </si>
  <si>
    <t>Gia đình Nhật Linh và Gia đình Sinh Kiên</t>
  </si>
  <si>
    <t>Tài trợ các phần quà</t>
  </si>
  <si>
    <t>Chị Nga và công ty Lotte</t>
  </si>
  <si>
    <t>Tặng 1200 hộp sữa côn thức 680g With Mom và 500 lì xì 200.000đ cho bệnh nhân các khoa</t>
  </si>
  <si>
    <t>Chị Hoài và bạn bè</t>
  </si>
  <si>
    <t>tặng 100 bộ quần áo mới và 100 lì xì 100.000đ phát cho bệnh nhân khó khăn v</t>
  </si>
  <si>
    <t>Công Ty Vian</t>
  </si>
  <si>
    <t>tặng 29 suất quà và lì xì 200.000đ cho bệnh nhân khoa Gan Mật</t>
  </si>
  <si>
    <t>Nhóm Nhâm Tuất</t>
  </si>
  <si>
    <t>Tạng 10 phần quà cho 10 bệnh nhân khó khăn</t>
  </si>
  <si>
    <t>Trường Vinschool</t>
  </si>
  <si>
    <t>tặng 108 lì xì 200.000đ cho bệnh nhân các khoa Thần Kinh, Miễn Dịch, Chỉnh hình nhi</t>
  </si>
  <si>
    <t>Cty dược phẩm Viễn Bằng</t>
  </si>
  <si>
    <t>Tặng 50 chiếc balo và 500.000đ lì xì cho bệnh nhân các khoa Thần Kinh, YHCT</t>
  </si>
  <si>
    <t>Sinh viên trường ngoại thương</t>
  </si>
  <si>
    <t xml:space="preserve">Tặng 100 bộ quần áo mới  phát cho bệnh nhân khó khăn </t>
  </si>
  <si>
    <t>Tặng 89 lì xì 300.000đ cho bệnh nhân khoa ngoại tổng hợp</t>
  </si>
  <si>
    <t>Công Ty Sekei</t>
  </si>
  <si>
    <t>Tặng 150s lì xì trị giá 300.000đ cho bệnh nhân khoa Hồi sức ngoại, Hồi sức Cấp Cứu, Hồi Sức Sơ Sinh</t>
  </si>
  <si>
    <t>Trường tiểu học Nguyễn Trãi</t>
  </si>
  <si>
    <t>Tặng  108 phần quà gồm bánh sữa, bim bim, đồ chơi và lì xì 100.000đ co bệnh nhân khoa Miễn Dịch, Tiêu Hóa</t>
  </si>
  <si>
    <t>Công ty Khai Quốc</t>
  </si>
  <si>
    <t>Tặng 60 phần lì xì cho bệnh nhân khoa Chỉnh Hình Nhi</t>
  </si>
  <si>
    <t>Cô Lan</t>
  </si>
  <si>
    <t>Tặng 21 áo khoác ấm cho bệnh nhan khó khăn</t>
  </si>
  <si>
    <t>Trường Lê Quý Đôn</t>
  </si>
  <si>
    <t>Tặng 108 phần quà gồm bánh sữa truyện cho bệnh nhân khoa Miễn Dịch, THSM,RHM, Mắt, TMH, Nội Tiết  Và Chỉnh Hình Nhi</t>
  </si>
  <si>
    <t>Văn phòng CC Trần Toản</t>
  </si>
  <si>
    <t>Tặng 30 s lì xì trị giá 100.000đ cho bệnh nhân khoa Tiêu Hóa</t>
  </si>
  <si>
    <t>Phật tử chùa Vua</t>
  </si>
  <si>
    <t>Tặng 140 lì xì trị giá 100.000đ cho bệnh nhân khoa Hô Hấp, Miễn dịch</t>
  </si>
  <si>
    <t>Tặng 152 suất lì xì trị giá 100.000đ cho bệnh nhân khoa Huyết Học, ung Bướu, Thần Kinh</t>
  </si>
  <si>
    <t>Phật Tử chùa Cát Linh</t>
  </si>
  <si>
    <t>Tặng 68s lì xì trị giá 500.000đ cho khoa ung bướu và nội tiết</t>
  </si>
  <si>
    <t>Chị Traần thị Quỳnh Nga</t>
  </si>
  <si>
    <t>Tặng 50 suất lì xì trị giá 100.000đ cho bệnh nhân truyền nhiễm 1</t>
  </si>
  <si>
    <t>Đoàn thanh niên khoa Tiếng Trung và CNTT trường Đại học Mở</t>
  </si>
  <si>
    <t>Tặng 211 suất quà gồm bánh sữa kẹo và lì xì 100.000đ cho bệnh nhân khoa truyền nhiễm và điều trị ban ngày</t>
  </si>
  <si>
    <t>Chị Huế và các bạn</t>
  </si>
  <si>
    <t>tặng 40s lì xì trị giá 200.000đ cho bệnh nhân khoa miễn dịch</t>
  </si>
  <si>
    <t>Nhóm Yêu thương còn mãi</t>
  </si>
  <si>
    <t>Tặng 66 suất lì xì 100.000đ cho bệnh nhân khoa ung bướu</t>
  </si>
  <si>
    <t>CLB Tiếng Pháp đại học Sư Phạm</t>
  </si>
  <si>
    <t>Tặng 16 phần quà gồm bánh kẹo đất nặng cho bệnh nhân khoa Tâm bệnh</t>
  </si>
  <si>
    <t>Đạo tràng phóng sinh</t>
  </si>
  <si>
    <t>Tặng 100s quà gồm bánh sữa thù bông và lì xì trị giá 100.000đ cho bệnh nhân khoa Ngoại Tổng họp và YHCt</t>
  </si>
  <si>
    <t>Gđ Chị Thủy</t>
  </si>
  <si>
    <t>Tặng 36 phần quà gồm tất và lì xì 100.000đ cho bệnh nhân khoa Ngoại ĐN 2</t>
  </si>
  <si>
    <t>Nhóm Canh thân</t>
  </si>
  <si>
    <t>Tặng 70 quyển sách và 20 đồ chơi cho khoa tâm bệnh</t>
  </si>
  <si>
    <t>Coô Nhung</t>
  </si>
  <si>
    <t>Tặng 140 suất quà gồm bánh kẹo sữa mì tôm cho bệnh nhân khoa Truyền nhiễm</t>
  </si>
  <si>
    <t>Tặng 30s quà gồm sữa tươi và lì xì 100.000đ cho bệnh nhân khoa Ngoại Tiết Niệu</t>
  </si>
  <si>
    <t>Công ty I'm natural</t>
  </si>
  <si>
    <t>tặng 50 phần quà gồm sữa, bánh và lì xì 50.000đ cho bệnh nhân khoa Hồi sức hô hấp</t>
  </si>
  <si>
    <t>Nhóm Những bông hoa nhỏ</t>
  </si>
  <si>
    <t>Tặng 156 phần quà bao gồm mứt và lì xì 100.000 đ cho bệnh nhân khoa Truyền nhiễm</t>
  </si>
  <si>
    <t>Chị Lê Thị Thu Hương</t>
  </si>
  <si>
    <t>Tặng 40 phần li xì 120.000đ cho bệnh nhân khoa Tiêu hóa</t>
  </si>
  <si>
    <t>Học viện quản lý giáo dục</t>
  </si>
  <si>
    <t>Tặng 40 phần quà gồm bánh, sữa, vở và bút cho bệnh nhân khoa Tiêu hóa</t>
  </si>
  <si>
    <t>CLB Inn Chung tay vì cộng đồng</t>
  </si>
  <si>
    <t>Tặng 63 phần quà gồm bánh, sữa và lì xì 200.000đ cho bệnh nhân khoa Miễn dịch và thận</t>
  </si>
  <si>
    <t>Chị Huyền</t>
  </si>
  <si>
    <t>Tặng 24 phần quà gồm bánh, sữa và lì xì 100.000đ cho bệnh nhân khoa Nội tiết và YHCT</t>
  </si>
  <si>
    <t>Công ty TMCP DV Thiếu nhi mới</t>
  </si>
  <si>
    <t>Tặng 54 quà gồm bánh và lồng đèn giấy cho bệnh nhân khoa Điều trị ban ngày</t>
  </si>
  <si>
    <t>Cô Hằng Hóa Thái Nguyên</t>
  </si>
  <si>
    <t>Tặng 82 phần lì xì 200.000 đ cho bệnh nhân khoa Hồi sức hô hấp và Truyền nhiễm 3</t>
  </si>
  <si>
    <t>Tặng 26 túi ngủ cho Bệnh nhân có hoàn cảnh khó khăn</t>
  </si>
  <si>
    <t xml:space="preserve">Lớp 7A7 Trường Nguyễn Chi Phương </t>
  </si>
  <si>
    <t>Tặng 52 phần quà gồm bánh, sữa khăn mặt cho bệnh nhân khoa Lây 3 và Chỉnh hình nhi</t>
  </si>
  <si>
    <t>Chi hội Phụ nữ và chi hội CTĐ cư dân số 14 P. Láng Thượng</t>
  </si>
  <si>
    <t>Tặng 100 suất lì xì 100.000đ cho bệnh nhân khoa Hô hấp</t>
  </si>
  <si>
    <t>MIK group</t>
  </si>
  <si>
    <t>Tặng 50 suất lì xì 200.000đ cho bệnh nhân khó khăn khoa Huyết học lâm sàng</t>
  </si>
  <si>
    <t>Nhóm phật tử Từ Tầm - Vĩnh Phúc</t>
  </si>
  <si>
    <t>Tặng 120 suất quà gồm bánh, sữa và lì xì 100.000đ cho bệnh nhân khoa Ung bướu, Thận và Ngoại tiết niệu</t>
  </si>
  <si>
    <t>Tặng 900 lì xì trị giá 500.000đ cho bệnh nhân tại bệnh viện</t>
  </si>
  <si>
    <t>Chị Thảo Linh Đàm</t>
  </si>
  <si>
    <t>Tặng 90 phần quà gồm gạo, nước mắm, bột nêm và mứt cho bệnh nhân khoa Gan mật và khoa Huyết học</t>
  </si>
  <si>
    <t>Cty Thời trang KB</t>
  </si>
  <si>
    <t>Tặng 210 suất lì xì 100.000đ cho bệnh nhân các khoa Lây, ĐTBN, RMH, THSM,Mắt</t>
  </si>
  <si>
    <t>Gia đình chị Hoài</t>
  </si>
  <si>
    <t>Tặng 28 suất lì xì 100.000đ cho bệnh nhân khoa A11, A12</t>
  </si>
  <si>
    <t>Chị Giang và các bạn</t>
  </si>
  <si>
    <t>Tặng 68 suất lì xì 100.000đ và sữa tươi cho bệnh nhân khoa A2, A7</t>
  </si>
  <si>
    <t>Cty TNHH TL Trung Việt</t>
  </si>
  <si>
    <t>Tặng 24 suất quà gồm bánh kẹo mứt sữa và lì xì 300.000đ cho bệnh nhân khoa Huyêt Học</t>
  </si>
  <si>
    <t>CLB Từ Tâm</t>
  </si>
  <si>
    <t>Phát 140 suất quà gồm sữa và lì xì 100.000đ cho bệnh nhân khoa A14, A11, A3</t>
  </si>
  <si>
    <t>Báo Đất Việt</t>
  </si>
  <si>
    <t>Phát 140 suất quà gồm sữa và thuốc bổ cho bệnh nhân khoa HH và A8</t>
  </si>
  <si>
    <t>Trường Pascal</t>
  </si>
  <si>
    <t>Tặng 132 suất quà gồm sữa và lì xì 200.000đ cho bệnh nhân các khoa Sơ Sinh và A2</t>
  </si>
  <si>
    <t>CLB nhân ái tâm thanh</t>
  </si>
  <si>
    <t>Phát 127 suất quà gồm bánh và lì xì 100.000đ cho bệnh nhân khoa A2, A7</t>
  </si>
  <si>
    <t>Nhóm Từ Tâm</t>
  </si>
  <si>
    <t>Tặng 76 phần quà gồm bánh kẹo sữa và lì xì 100.000đ cho bệnh nhân khoa lây</t>
  </si>
  <si>
    <t>Trường THCS Archimedes</t>
  </si>
  <si>
    <t>Tặng 82 suất quà gồm bánh sữa và lì xì 20.000đ cho bệnh nhân khoa A9, A11, CHN</t>
  </si>
  <si>
    <t>Nhóm Phật tử Lý triều</t>
  </si>
  <si>
    <t>Tặng 50 suất lì xì 20.000đ cho bệnh nhân khoa HSHH</t>
  </si>
  <si>
    <t>Chùa Hoàng Phát</t>
  </si>
  <si>
    <t>Tặng 108 suất quà gồm khăn, bánh, lịch và lì xì 50.000đ cho bệnh nhân các khoa A2, Miễn Dịch, HH Đn1</t>
  </si>
  <si>
    <t>ĐTN Phường Minh Khai</t>
  </si>
  <si>
    <t>Tặng 30 phần quà bánh, giò và lì xì 500.000đ cho bệnh nhân khoa A6</t>
  </si>
  <si>
    <t>Chị Linh và Bạn bè</t>
  </si>
  <si>
    <t>Tặng 900 phần quà bao gồm bánh kẹo áo mới và lì xì 50.000đ</t>
  </si>
  <si>
    <t>Tặng 50 phần quà gồm sữa và lì xì 200.000đ cho bệnh nhân khoa Tiêu Hóa Và Gan Mật</t>
  </si>
  <si>
    <t>Gia đình chị Trang và bạn bè</t>
  </si>
  <si>
    <t>Tặng 51 phần lì xì 200.000đ cho  bệnh nhân khoa Miễn Dịch và Ngoại A3</t>
  </si>
  <si>
    <t>Bé Trang Học sinh Ams</t>
  </si>
  <si>
    <t>Tặng 55s Bánh Và Lì xì 100.000đ cho bệnh nhân khoa ĐTBN, Ngoại ĐN 3</t>
  </si>
  <si>
    <t>Cty Kinh Doanh Than Hà Nam</t>
  </si>
  <si>
    <t xml:space="preserve"> Tặng 308 suất lì xì 100.000đ cho bệnh nhân khoa HSCC, A14, A9, A12, A11, A3, A7, HSN, A8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</si>
  <si>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</si>
  <si>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</si>
  <si>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</si>
  <si>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</si>
  <si>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</si>
  <si>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</si>
  <si>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</si>
  <si>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(Bằng chữ: Ba tỷ bảy trăm bốn mươi lăm triệu một trăn bảy mươi lăm ngàn đồng./.)</t>
  </si>
  <si>
    <t>PHÒNG CÔNG TÁC XÃ HỘI</t>
  </si>
  <si>
    <t>DƯƠNG THỊ MINH THU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</si>
</sst>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21"/>
  <sheetViews>
    <sheetView tabSelected="1" topLeftCell="A192" workbookViewId="0">
      <selection activeCell="B209" sqref="B209"/>
    </sheetView>
  </sheetViews>
  <sheetFormatPr defaultRowHeight="15"/>
  <cols>
    <col min="1" max="1" width="4.140625" bestFit="1" customWidth="1"/>
    <col min="2" max="2" width="26.140625" customWidth="1"/>
    <col min="3" max="3" width="27" customWidth="1"/>
    <col min="5" max="6" width="9.140625" style="2"/>
    <col min="10" max="10" width="17.28515625" customWidth="1"/>
  </cols>
  <sheetData>
    <row r="2" spans="1:10" ht="22.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16.5">
      <c r="A4" s="3" t="s">
        <v>1</v>
      </c>
      <c r="B4" s="3" t="s">
        <v>2</v>
      </c>
      <c r="C4" s="3" t="s">
        <v>3</v>
      </c>
      <c r="D4" s="4" t="s">
        <v>4</v>
      </c>
      <c r="E4" s="4"/>
      <c r="F4" s="4"/>
      <c r="G4" s="4"/>
      <c r="H4" s="4"/>
      <c r="I4" s="4"/>
      <c r="J4" s="3" t="s">
        <v>5</v>
      </c>
    </row>
    <row r="5" spans="1:10" ht="115.5">
      <c r="A5" s="5"/>
      <c r="B5" s="5"/>
      <c r="C5" s="5"/>
      <c r="D5" s="6" t="s">
        <v>6</v>
      </c>
      <c r="E5" s="7" t="s">
        <v>7</v>
      </c>
      <c r="F5" s="7" t="s">
        <v>8</v>
      </c>
      <c r="G5" s="6" t="s">
        <v>9</v>
      </c>
      <c r="H5" s="8" t="s">
        <v>10</v>
      </c>
      <c r="I5" s="6" t="s">
        <v>11</v>
      </c>
      <c r="J5" s="5"/>
    </row>
    <row r="6" spans="1:10" ht="16.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s="15" customFormat="1" ht="16.5">
      <c r="A7" s="12">
        <v>1</v>
      </c>
      <c r="B7" s="13" t="s">
        <v>13</v>
      </c>
      <c r="C7" s="13" t="s">
        <v>14</v>
      </c>
      <c r="D7" s="12"/>
      <c r="E7" s="12">
        <v>150</v>
      </c>
      <c r="F7" s="12"/>
      <c r="G7" s="12"/>
      <c r="H7" s="12"/>
      <c r="I7" s="12"/>
      <c r="J7" s="14">
        <f t="shared" ref="J7:J16" si="0">D7*25000+E7*10000+F7*15000</f>
        <v>1500000</v>
      </c>
    </row>
    <row r="8" spans="1:10" s="15" customFormat="1" ht="33">
      <c r="A8" s="12">
        <v>2</v>
      </c>
      <c r="B8" s="13" t="s">
        <v>15</v>
      </c>
      <c r="C8" s="13" t="s">
        <v>16</v>
      </c>
      <c r="D8" s="16"/>
      <c r="E8" s="12"/>
      <c r="F8" s="12">
        <v>450</v>
      </c>
      <c r="G8" s="16"/>
      <c r="H8" s="16"/>
      <c r="I8" s="16"/>
      <c r="J8" s="14">
        <f t="shared" si="0"/>
        <v>6750000</v>
      </c>
    </row>
    <row r="9" spans="1:10" s="15" customFormat="1" ht="16.5">
      <c r="A9" s="12">
        <v>3</v>
      </c>
      <c r="B9" s="17" t="s">
        <v>17</v>
      </c>
      <c r="C9" s="13" t="s">
        <v>18</v>
      </c>
      <c r="D9" s="16"/>
      <c r="E9" s="12">
        <v>200</v>
      </c>
      <c r="F9" s="12"/>
      <c r="G9" s="16"/>
      <c r="H9" s="16"/>
      <c r="I9" s="16"/>
      <c r="J9" s="14">
        <f t="shared" si="0"/>
        <v>2000000</v>
      </c>
    </row>
    <row r="10" spans="1:10" s="15" customFormat="1" ht="33">
      <c r="A10" s="12">
        <v>4</v>
      </c>
      <c r="B10" s="13" t="s">
        <v>19</v>
      </c>
      <c r="C10" s="13" t="s">
        <v>20</v>
      </c>
      <c r="D10" s="16"/>
      <c r="E10" s="12">
        <v>70</v>
      </c>
      <c r="F10" s="12"/>
      <c r="G10" s="16"/>
      <c r="H10" s="16"/>
      <c r="I10" s="16"/>
      <c r="J10" s="14">
        <f t="shared" si="0"/>
        <v>700000</v>
      </c>
    </row>
    <row r="11" spans="1:10" s="15" customFormat="1" ht="33">
      <c r="A11" s="12">
        <v>5</v>
      </c>
      <c r="B11" s="13" t="s">
        <v>21</v>
      </c>
      <c r="C11" s="13" t="s">
        <v>22</v>
      </c>
      <c r="D11" s="16">
        <v>50</v>
      </c>
      <c r="E11" s="12">
        <v>250</v>
      </c>
      <c r="F11" s="12"/>
      <c r="G11" s="16"/>
      <c r="H11" s="16"/>
      <c r="I11" s="16"/>
      <c r="J11" s="14">
        <f t="shared" si="0"/>
        <v>3750000</v>
      </c>
    </row>
    <row r="12" spans="1:10" s="15" customFormat="1" ht="16.5">
      <c r="A12" s="12">
        <v>6</v>
      </c>
      <c r="B12" s="13" t="s">
        <v>23</v>
      </c>
      <c r="C12" s="13" t="s">
        <v>18</v>
      </c>
      <c r="D12" s="16"/>
      <c r="E12" s="12">
        <v>200</v>
      </c>
      <c r="F12" s="12"/>
      <c r="G12" s="16"/>
      <c r="H12" s="16"/>
      <c r="I12" s="16"/>
      <c r="J12" s="14">
        <f t="shared" si="0"/>
        <v>2000000</v>
      </c>
    </row>
    <row r="13" spans="1:10" s="15" customFormat="1" ht="16.5">
      <c r="A13" s="12">
        <v>7</v>
      </c>
      <c r="B13" s="13" t="s">
        <v>24</v>
      </c>
      <c r="C13" s="13" t="s">
        <v>25</v>
      </c>
      <c r="D13" s="16"/>
      <c r="E13" s="12">
        <v>400</v>
      </c>
      <c r="F13" s="12"/>
      <c r="G13" s="16"/>
      <c r="H13" s="16"/>
      <c r="I13" s="16"/>
      <c r="J13" s="14">
        <f t="shared" si="0"/>
        <v>4000000</v>
      </c>
    </row>
    <row r="14" spans="1:10" s="15" customFormat="1" ht="16.5">
      <c r="A14" s="12">
        <v>8</v>
      </c>
      <c r="B14" s="13" t="s">
        <v>26</v>
      </c>
      <c r="C14" s="13" t="s">
        <v>18</v>
      </c>
      <c r="D14" s="12"/>
      <c r="E14" s="12">
        <v>200</v>
      </c>
      <c r="F14" s="12"/>
      <c r="G14" s="16"/>
      <c r="H14" s="16"/>
      <c r="I14" s="16"/>
      <c r="J14" s="14">
        <f t="shared" si="0"/>
        <v>2000000</v>
      </c>
    </row>
    <row r="15" spans="1:10" ht="16.5">
      <c r="A15" s="12">
        <v>9</v>
      </c>
      <c r="B15" s="13" t="s">
        <v>27</v>
      </c>
      <c r="C15" s="18" t="s">
        <v>28</v>
      </c>
      <c r="D15" s="19"/>
      <c r="E15" s="20">
        <v>100</v>
      </c>
      <c r="F15" s="20"/>
      <c r="G15" s="19"/>
      <c r="H15" s="19"/>
      <c r="I15" s="19"/>
      <c r="J15" s="21">
        <f t="shared" si="0"/>
        <v>1000000</v>
      </c>
    </row>
    <row r="16" spans="1:10" ht="16.5">
      <c r="A16" s="12">
        <v>10</v>
      </c>
      <c r="B16" s="13" t="s">
        <v>29</v>
      </c>
      <c r="C16" s="18" t="s">
        <v>30</v>
      </c>
      <c r="D16" s="19"/>
      <c r="E16" s="20">
        <v>300</v>
      </c>
      <c r="F16" s="20"/>
      <c r="G16" s="19"/>
      <c r="H16" s="19"/>
      <c r="I16" s="19"/>
      <c r="J16" s="21">
        <f t="shared" si="0"/>
        <v>3000000</v>
      </c>
    </row>
    <row r="17" spans="1:10" ht="16.5">
      <c r="A17" s="12">
        <v>11</v>
      </c>
      <c r="B17" s="18" t="s">
        <v>31</v>
      </c>
      <c r="C17" s="18" t="s">
        <v>32</v>
      </c>
      <c r="D17" s="20"/>
      <c r="E17" s="20">
        <v>100</v>
      </c>
      <c r="F17" s="20"/>
      <c r="G17" s="20"/>
      <c r="H17" s="20"/>
      <c r="I17" s="20"/>
      <c r="J17" s="22">
        <f>D17*25000+E17*10000+F17*15000</f>
        <v>1000000</v>
      </c>
    </row>
    <row r="18" spans="1:10" ht="16.5">
      <c r="A18" s="12">
        <v>12</v>
      </c>
      <c r="B18" s="13" t="s">
        <v>33</v>
      </c>
      <c r="C18" s="18" t="s">
        <v>34</v>
      </c>
      <c r="D18" s="7">
        <v>100</v>
      </c>
      <c r="E18" s="7"/>
      <c r="F18" s="7"/>
      <c r="G18" s="7"/>
      <c r="H18" s="7"/>
      <c r="I18" s="7"/>
      <c r="J18" s="21">
        <f t="shared" ref="J18:J35" si="1">D18*25000+E18*10000+F18*15000</f>
        <v>2500000</v>
      </c>
    </row>
    <row r="19" spans="1:10" ht="33">
      <c r="A19" s="12">
        <v>13</v>
      </c>
      <c r="B19" s="13" t="s">
        <v>35</v>
      </c>
      <c r="C19" s="18" t="s">
        <v>36</v>
      </c>
      <c r="D19" s="7">
        <v>50</v>
      </c>
      <c r="E19" s="7">
        <v>100</v>
      </c>
      <c r="F19" s="7"/>
      <c r="G19" s="7"/>
      <c r="H19" s="7"/>
      <c r="I19" s="7"/>
      <c r="J19" s="21">
        <f t="shared" si="1"/>
        <v>2250000</v>
      </c>
    </row>
    <row r="20" spans="1:10" ht="16.5">
      <c r="A20" s="12">
        <v>14</v>
      </c>
      <c r="B20" s="13" t="s">
        <v>37</v>
      </c>
      <c r="C20" s="18" t="s">
        <v>38</v>
      </c>
      <c r="D20" s="7">
        <v>300</v>
      </c>
      <c r="E20" s="7"/>
      <c r="F20" s="7"/>
      <c r="G20" s="7"/>
      <c r="H20" s="7"/>
      <c r="I20" s="7"/>
      <c r="J20" s="21">
        <f t="shared" si="1"/>
        <v>7500000</v>
      </c>
    </row>
    <row r="21" spans="1:10" ht="16.5">
      <c r="A21" s="12">
        <v>15</v>
      </c>
      <c r="B21" s="13" t="s">
        <v>39</v>
      </c>
      <c r="C21" s="18" t="s">
        <v>40</v>
      </c>
      <c r="D21" s="7"/>
      <c r="E21" s="7">
        <v>200</v>
      </c>
      <c r="F21" s="7"/>
      <c r="G21" s="7"/>
      <c r="H21" s="7"/>
      <c r="I21" s="7"/>
      <c r="J21" s="21">
        <f t="shared" si="1"/>
        <v>2000000</v>
      </c>
    </row>
    <row r="22" spans="1:10" ht="16.5">
      <c r="A22" s="12">
        <v>16</v>
      </c>
      <c r="B22" s="13" t="s">
        <v>41</v>
      </c>
      <c r="C22" s="18" t="s">
        <v>42</v>
      </c>
      <c r="D22" s="7">
        <v>400</v>
      </c>
      <c r="E22" s="7"/>
      <c r="F22" s="7"/>
      <c r="G22" s="7"/>
      <c r="H22" s="7"/>
      <c r="I22" s="7"/>
      <c r="J22" s="21">
        <f t="shared" si="1"/>
        <v>10000000</v>
      </c>
    </row>
    <row r="23" spans="1:10" ht="16.5">
      <c r="A23" s="12">
        <v>17</v>
      </c>
      <c r="B23" s="13" t="s">
        <v>43</v>
      </c>
      <c r="C23" s="18" t="s">
        <v>18</v>
      </c>
      <c r="D23" s="7"/>
      <c r="E23" s="7">
        <v>200</v>
      </c>
      <c r="F23" s="7"/>
      <c r="G23" s="7"/>
      <c r="H23" s="7"/>
      <c r="I23" s="7"/>
      <c r="J23" s="21">
        <f t="shared" si="1"/>
        <v>2000000</v>
      </c>
    </row>
    <row r="24" spans="1:10" ht="16.5">
      <c r="A24" s="12">
        <v>18</v>
      </c>
      <c r="B24" s="13" t="s">
        <v>44</v>
      </c>
      <c r="C24" s="18" t="s">
        <v>18</v>
      </c>
      <c r="D24" s="7"/>
      <c r="E24" s="7">
        <v>200</v>
      </c>
      <c r="F24" s="7"/>
      <c r="G24" s="7"/>
      <c r="H24" s="7"/>
      <c r="I24" s="7"/>
      <c r="J24" s="21">
        <f t="shared" si="1"/>
        <v>2000000</v>
      </c>
    </row>
    <row r="25" spans="1:10" ht="16.5">
      <c r="A25" s="12">
        <v>19</v>
      </c>
      <c r="B25" s="13" t="s">
        <v>45</v>
      </c>
      <c r="C25" s="18" t="s">
        <v>46</v>
      </c>
      <c r="D25" s="7">
        <v>500</v>
      </c>
      <c r="E25" s="7"/>
      <c r="F25" s="7"/>
      <c r="G25" s="7"/>
      <c r="H25" s="7"/>
      <c r="I25" s="7"/>
      <c r="J25" s="21">
        <f t="shared" si="1"/>
        <v>12500000</v>
      </c>
    </row>
    <row r="26" spans="1:10" ht="16.5">
      <c r="A26" s="12">
        <v>20</v>
      </c>
      <c r="B26" s="13" t="s">
        <v>47</v>
      </c>
      <c r="C26" s="18" t="s">
        <v>18</v>
      </c>
      <c r="D26" s="7"/>
      <c r="E26" s="7">
        <v>200</v>
      </c>
      <c r="F26" s="7"/>
      <c r="G26" s="7"/>
      <c r="H26" s="7"/>
      <c r="I26" s="7"/>
      <c r="J26" s="21">
        <f t="shared" si="1"/>
        <v>2000000</v>
      </c>
    </row>
    <row r="27" spans="1:10" ht="33">
      <c r="A27" s="12">
        <v>21</v>
      </c>
      <c r="B27" s="13" t="s">
        <v>48</v>
      </c>
      <c r="C27" s="18" t="s">
        <v>49</v>
      </c>
      <c r="D27" s="7">
        <v>100</v>
      </c>
      <c r="E27" s="7"/>
      <c r="F27" s="7"/>
      <c r="G27" s="7"/>
      <c r="H27" s="7"/>
      <c r="I27" s="7"/>
      <c r="J27" s="21">
        <f t="shared" si="1"/>
        <v>2500000</v>
      </c>
    </row>
    <row r="28" spans="1:10" ht="49.5">
      <c r="A28" s="12">
        <v>22</v>
      </c>
      <c r="B28" s="13" t="s">
        <v>50</v>
      </c>
      <c r="C28" s="18" t="s">
        <v>51</v>
      </c>
      <c r="D28" s="7"/>
      <c r="E28" s="7"/>
      <c r="F28" s="7"/>
      <c r="G28" s="7"/>
      <c r="H28" s="7"/>
      <c r="I28" s="7"/>
      <c r="J28" s="21">
        <v>144000000</v>
      </c>
    </row>
    <row r="29" spans="1:10" ht="33">
      <c r="A29" s="12">
        <v>23</v>
      </c>
      <c r="B29" s="13" t="s">
        <v>50</v>
      </c>
      <c r="C29" s="18" t="s">
        <v>52</v>
      </c>
      <c r="D29" s="7">
        <v>12000</v>
      </c>
      <c r="E29" s="7"/>
      <c r="F29" s="7"/>
      <c r="G29" s="7"/>
      <c r="H29" s="7"/>
      <c r="I29" s="7"/>
      <c r="J29" s="21">
        <v>440000000</v>
      </c>
    </row>
    <row r="30" spans="1:10" ht="33">
      <c r="A30" s="12">
        <v>24</v>
      </c>
      <c r="B30" s="13" t="s">
        <v>53</v>
      </c>
      <c r="C30" s="18" t="s">
        <v>52</v>
      </c>
      <c r="D30" s="7">
        <v>12000</v>
      </c>
      <c r="E30" s="7"/>
      <c r="F30" s="7"/>
      <c r="G30" s="7"/>
      <c r="H30" s="7"/>
      <c r="I30" s="7"/>
      <c r="J30" s="21">
        <v>440000000</v>
      </c>
    </row>
    <row r="31" spans="1:10" ht="33">
      <c r="A31" s="12">
        <v>25</v>
      </c>
      <c r="B31" s="13" t="s">
        <v>54</v>
      </c>
      <c r="C31" s="18" t="s">
        <v>55</v>
      </c>
      <c r="D31" s="7"/>
      <c r="E31" s="7">
        <v>15000</v>
      </c>
      <c r="F31" s="7"/>
      <c r="G31" s="7"/>
      <c r="H31" s="7"/>
      <c r="I31" s="7"/>
      <c r="J31" s="21">
        <f t="shared" si="1"/>
        <v>150000000</v>
      </c>
    </row>
    <row r="32" spans="1:10" s="24" customFormat="1" ht="16.5">
      <c r="A32" s="12">
        <v>26</v>
      </c>
      <c r="B32" s="13" t="s">
        <v>56</v>
      </c>
      <c r="C32" s="18" t="s">
        <v>18</v>
      </c>
      <c r="D32" s="7"/>
      <c r="E32" s="7">
        <v>200</v>
      </c>
      <c r="F32" s="7"/>
      <c r="G32" s="23"/>
      <c r="H32" s="23"/>
      <c r="I32" s="7"/>
      <c r="J32" s="21">
        <f t="shared" si="1"/>
        <v>2000000</v>
      </c>
    </row>
    <row r="33" spans="1:10" ht="33">
      <c r="A33" s="12">
        <v>27</v>
      </c>
      <c r="B33" s="13" t="s">
        <v>57</v>
      </c>
      <c r="C33" s="18" t="s">
        <v>58</v>
      </c>
      <c r="D33" s="7">
        <v>1921</v>
      </c>
      <c r="E33" s="7"/>
      <c r="F33" s="7"/>
      <c r="G33" s="7"/>
      <c r="H33" s="7"/>
      <c r="I33" s="7"/>
      <c r="J33" s="21">
        <f t="shared" si="1"/>
        <v>48025000</v>
      </c>
    </row>
    <row r="34" spans="1:10" ht="33">
      <c r="A34" s="12">
        <v>28</v>
      </c>
      <c r="B34" s="13" t="s">
        <v>59</v>
      </c>
      <c r="C34" s="18" t="s">
        <v>60</v>
      </c>
      <c r="D34" s="7">
        <v>930</v>
      </c>
      <c r="E34" s="7"/>
      <c r="F34" s="7"/>
      <c r="G34" s="7"/>
      <c r="H34" s="7"/>
      <c r="I34" s="7"/>
      <c r="J34" s="21">
        <f t="shared" si="1"/>
        <v>23250000</v>
      </c>
    </row>
    <row r="35" spans="1:10" s="24" customFormat="1" ht="16.5">
      <c r="A35" s="12">
        <v>29</v>
      </c>
      <c r="B35" s="13" t="s">
        <v>61</v>
      </c>
      <c r="C35" s="18" t="s">
        <v>62</v>
      </c>
      <c r="D35" s="7">
        <v>560</v>
      </c>
      <c r="E35" s="7"/>
      <c r="F35" s="7"/>
      <c r="G35" s="23"/>
      <c r="H35" s="23"/>
      <c r="I35" s="7"/>
      <c r="J35" s="21">
        <f t="shared" si="1"/>
        <v>14000000</v>
      </c>
    </row>
    <row r="36" spans="1:10" ht="16.5">
      <c r="A36" s="25" t="s">
        <v>63</v>
      </c>
      <c r="B36" s="26"/>
      <c r="C36" s="26"/>
      <c r="D36" s="23">
        <f>SUM(D17:D35)</f>
        <v>28861</v>
      </c>
      <c r="E36" s="7">
        <f>SUM(E17:E35)</f>
        <v>16200</v>
      </c>
      <c r="F36" s="7">
        <f>SUM(F7:F35)</f>
        <v>450</v>
      </c>
      <c r="G36" s="23"/>
      <c r="H36" s="23"/>
      <c r="I36" s="23"/>
      <c r="J36" s="21">
        <f>SUM(J7:J35)</f>
        <v>1334225000</v>
      </c>
    </row>
    <row r="37" spans="1:10" ht="16.5">
      <c r="A37" s="27" t="s">
        <v>64</v>
      </c>
      <c r="B37" s="28"/>
      <c r="C37" s="28"/>
      <c r="D37" s="29"/>
      <c r="E37" s="30"/>
      <c r="F37" s="30"/>
      <c r="G37" s="29"/>
      <c r="H37" s="29"/>
      <c r="I37" s="29"/>
      <c r="J37" s="31"/>
    </row>
    <row r="38" spans="1:10" ht="33">
      <c r="A38" s="7">
        <v>1</v>
      </c>
      <c r="B38" s="32" t="s">
        <v>65</v>
      </c>
      <c r="C38" s="7" t="s">
        <v>66</v>
      </c>
      <c r="D38" s="23"/>
      <c r="E38" s="7"/>
      <c r="F38" s="7"/>
      <c r="G38" s="23"/>
      <c r="H38" s="23">
        <v>10</v>
      </c>
      <c r="I38" s="23"/>
      <c r="J38" s="21">
        <v>250000000</v>
      </c>
    </row>
    <row r="39" spans="1:10" ht="33">
      <c r="A39" s="33">
        <v>2</v>
      </c>
      <c r="B39" s="34" t="s">
        <v>67</v>
      </c>
      <c r="C39" s="7" t="s">
        <v>68</v>
      </c>
      <c r="D39" s="23"/>
      <c r="E39" s="33"/>
      <c r="F39" s="33"/>
      <c r="G39" s="35"/>
      <c r="H39" s="23">
        <v>1</v>
      </c>
      <c r="I39" s="36"/>
      <c r="J39" s="21">
        <v>200000000</v>
      </c>
    </row>
    <row r="40" spans="1:10" ht="16.5">
      <c r="A40" s="25" t="s">
        <v>63</v>
      </c>
      <c r="B40" s="26"/>
      <c r="C40" s="26"/>
      <c r="D40" s="23"/>
      <c r="E40" s="33"/>
      <c r="F40" s="33"/>
      <c r="G40" s="35"/>
      <c r="H40" s="23">
        <f>SUM(H38:H39)</f>
        <v>11</v>
      </c>
      <c r="I40" s="36"/>
      <c r="J40" s="21">
        <f>SUM(J38:J39)</f>
        <v>450000000</v>
      </c>
    </row>
    <row r="41" spans="1:10" ht="16.5">
      <c r="A41" s="9" t="s">
        <v>69</v>
      </c>
      <c r="B41" s="10"/>
      <c r="C41" s="10"/>
      <c r="D41" s="37"/>
      <c r="E41" s="38"/>
      <c r="F41" s="38"/>
      <c r="G41" s="37"/>
      <c r="H41" s="37"/>
      <c r="I41" s="37"/>
      <c r="J41" s="39"/>
    </row>
    <row r="42" spans="1:10" s="24" customFormat="1" ht="66">
      <c r="A42" s="7">
        <v>1</v>
      </c>
      <c r="B42" s="23" t="s">
        <v>70</v>
      </c>
      <c r="C42" s="18" t="s">
        <v>71</v>
      </c>
      <c r="D42" s="23"/>
      <c r="E42" s="7"/>
      <c r="F42" s="7"/>
      <c r="G42" s="23"/>
      <c r="H42" s="23"/>
      <c r="I42" s="7">
        <v>8</v>
      </c>
      <c r="J42" s="21">
        <v>20000000</v>
      </c>
    </row>
    <row r="43" spans="1:10" s="24" customFormat="1" ht="66">
      <c r="A43" s="7">
        <v>2</v>
      </c>
      <c r="B43" s="23" t="s">
        <v>72</v>
      </c>
      <c r="C43" s="18" t="s">
        <v>73</v>
      </c>
      <c r="D43" s="23"/>
      <c r="E43" s="7"/>
      <c r="F43" s="7"/>
      <c r="G43" s="23"/>
      <c r="H43" s="23"/>
      <c r="I43" s="7">
        <v>100</v>
      </c>
      <c r="J43" s="21">
        <v>100000000</v>
      </c>
    </row>
    <row r="44" spans="1:10" s="24" customFormat="1" ht="66">
      <c r="A44" s="7">
        <v>3</v>
      </c>
      <c r="B44" s="23" t="s">
        <v>74</v>
      </c>
      <c r="C44" s="18" t="s">
        <v>75</v>
      </c>
      <c r="D44" s="23"/>
      <c r="E44" s="7"/>
      <c r="F44" s="7"/>
      <c r="G44" s="23"/>
      <c r="H44" s="23"/>
      <c r="I44" s="7">
        <v>10</v>
      </c>
      <c r="J44" s="21">
        <v>10000000</v>
      </c>
    </row>
    <row r="45" spans="1:10" s="24" customFormat="1" ht="66">
      <c r="A45" s="7">
        <v>4</v>
      </c>
      <c r="B45" s="32" t="s">
        <v>76</v>
      </c>
      <c r="C45" s="18" t="s">
        <v>77</v>
      </c>
      <c r="D45" s="23"/>
      <c r="E45" s="7"/>
      <c r="F45" s="7"/>
      <c r="G45" s="23"/>
      <c r="H45" s="23"/>
      <c r="I45" s="7">
        <v>3</v>
      </c>
      <c r="J45" s="21">
        <v>3000000</v>
      </c>
    </row>
    <row r="46" spans="1:10" s="24" customFormat="1" ht="66">
      <c r="A46" s="7">
        <v>5</v>
      </c>
      <c r="B46" s="23" t="s">
        <v>78</v>
      </c>
      <c r="C46" s="18" t="s">
        <v>79</v>
      </c>
      <c r="D46" s="23"/>
      <c r="E46" s="7"/>
      <c r="F46" s="7"/>
      <c r="G46" s="23"/>
      <c r="H46" s="23"/>
      <c r="I46" s="7">
        <v>4</v>
      </c>
      <c r="J46" s="21">
        <v>8000000</v>
      </c>
    </row>
    <row r="47" spans="1:10" s="24" customFormat="1" ht="66">
      <c r="A47" s="7">
        <v>6</v>
      </c>
      <c r="B47" s="23" t="s">
        <v>80</v>
      </c>
      <c r="C47" s="18" t="s">
        <v>75</v>
      </c>
      <c r="D47" s="23"/>
      <c r="E47" s="7"/>
      <c r="F47" s="7"/>
      <c r="G47" s="23"/>
      <c r="H47" s="23"/>
      <c r="I47" s="7">
        <v>10</v>
      </c>
      <c r="J47" s="21">
        <v>15000000</v>
      </c>
    </row>
    <row r="48" spans="1:10" s="24" customFormat="1" ht="66">
      <c r="A48" s="7">
        <v>7</v>
      </c>
      <c r="B48" s="23" t="s">
        <v>81</v>
      </c>
      <c r="C48" s="18" t="s">
        <v>82</v>
      </c>
      <c r="D48" s="23"/>
      <c r="E48" s="7"/>
      <c r="F48" s="7"/>
      <c r="G48" s="23"/>
      <c r="H48" s="23"/>
      <c r="I48" s="7">
        <v>1</v>
      </c>
      <c r="J48" s="21">
        <v>5000000</v>
      </c>
    </row>
    <row r="49" spans="1:10" s="24" customFormat="1" ht="66">
      <c r="A49" s="7">
        <v>8</v>
      </c>
      <c r="B49" s="23" t="s">
        <v>83</v>
      </c>
      <c r="C49" s="18" t="s">
        <v>75</v>
      </c>
      <c r="D49" s="23"/>
      <c r="E49" s="7"/>
      <c r="F49" s="7"/>
      <c r="G49" s="23"/>
      <c r="H49" s="23"/>
      <c r="I49" s="7">
        <v>10</v>
      </c>
      <c r="J49" s="21">
        <v>10000000</v>
      </c>
    </row>
    <row r="50" spans="1:10" s="24" customFormat="1" ht="66">
      <c r="A50" s="7">
        <v>9</v>
      </c>
      <c r="B50" s="23" t="s">
        <v>84</v>
      </c>
      <c r="C50" s="18" t="s">
        <v>85</v>
      </c>
      <c r="D50" s="23"/>
      <c r="E50" s="7"/>
      <c r="F50" s="7"/>
      <c r="G50" s="23"/>
      <c r="H50" s="23"/>
      <c r="I50" s="7">
        <v>10</v>
      </c>
      <c r="J50" s="21">
        <v>21000000</v>
      </c>
    </row>
    <row r="51" spans="1:10" s="24" customFormat="1" ht="66">
      <c r="A51" s="7">
        <v>10</v>
      </c>
      <c r="B51" s="23" t="s">
        <v>86</v>
      </c>
      <c r="C51" s="18" t="s">
        <v>87</v>
      </c>
      <c r="D51" s="23"/>
      <c r="E51" s="7"/>
      <c r="F51" s="7"/>
      <c r="G51" s="23"/>
      <c r="H51" s="23"/>
      <c r="I51" s="7">
        <v>20</v>
      </c>
      <c r="J51" s="21">
        <v>20000000</v>
      </c>
    </row>
    <row r="52" spans="1:10" s="24" customFormat="1" ht="66">
      <c r="A52" s="7">
        <v>11</v>
      </c>
      <c r="B52" s="23" t="s">
        <v>88</v>
      </c>
      <c r="C52" s="18" t="s">
        <v>89</v>
      </c>
      <c r="D52" s="23"/>
      <c r="E52" s="7"/>
      <c r="F52" s="7"/>
      <c r="G52" s="23"/>
      <c r="H52" s="23"/>
      <c r="I52" s="7">
        <v>20</v>
      </c>
      <c r="J52" s="21">
        <v>10000000</v>
      </c>
    </row>
    <row r="53" spans="1:10" s="24" customFormat="1" ht="49.5">
      <c r="A53" s="7">
        <v>12</v>
      </c>
      <c r="B53" s="23" t="s">
        <v>90</v>
      </c>
      <c r="C53" s="18" t="s">
        <v>91</v>
      </c>
      <c r="D53" s="23"/>
      <c r="E53" s="7"/>
      <c r="F53" s="7"/>
      <c r="G53" s="23"/>
      <c r="H53" s="23"/>
      <c r="I53" s="7">
        <v>20</v>
      </c>
      <c r="J53" s="21">
        <v>63000000</v>
      </c>
    </row>
    <row r="54" spans="1:10" s="24" customFormat="1" ht="66">
      <c r="A54" s="7">
        <v>13</v>
      </c>
      <c r="B54" s="23" t="s">
        <v>92</v>
      </c>
      <c r="C54" s="18" t="s">
        <v>93</v>
      </c>
      <c r="D54" s="23"/>
      <c r="E54" s="7"/>
      <c r="F54" s="7"/>
      <c r="G54" s="23"/>
      <c r="H54" s="23"/>
      <c r="I54" s="7">
        <v>2</v>
      </c>
      <c r="J54" s="21">
        <v>4500000</v>
      </c>
    </row>
    <row r="55" spans="1:10" s="24" customFormat="1" ht="66">
      <c r="A55" s="7">
        <v>14</v>
      </c>
      <c r="B55" s="23" t="s">
        <v>94</v>
      </c>
      <c r="C55" s="18" t="s">
        <v>95</v>
      </c>
      <c r="D55" s="23"/>
      <c r="E55" s="7"/>
      <c r="F55" s="7"/>
      <c r="G55" s="23"/>
      <c r="H55" s="23"/>
      <c r="I55" s="7">
        <v>3</v>
      </c>
      <c r="J55" s="21">
        <v>6000000</v>
      </c>
    </row>
    <row r="56" spans="1:10" s="24" customFormat="1" ht="66">
      <c r="A56" s="7">
        <v>15</v>
      </c>
      <c r="B56" s="23" t="s">
        <v>84</v>
      </c>
      <c r="C56" s="18" t="s">
        <v>96</v>
      </c>
      <c r="D56" s="23"/>
      <c r="E56" s="7"/>
      <c r="F56" s="7"/>
      <c r="G56" s="23"/>
      <c r="H56" s="23"/>
      <c r="I56" s="7">
        <v>1</v>
      </c>
      <c r="J56" s="21">
        <v>1000000</v>
      </c>
    </row>
    <row r="57" spans="1:10" s="24" customFormat="1" ht="66">
      <c r="A57" s="7">
        <v>16</v>
      </c>
      <c r="B57" s="23" t="s">
        <v>97</v>
      </c>
      <c r="C57" s="18" t="s">
        <v>98</v>
      </c>
      <c r="D57" s="23"/>
      <c r="E57" s="7"/>
      <c r="F57" s="7"/>
      <c r="G57" s="23"/>
      <c r="H57" s="23"/>
      <c r="I57" s="7">
        <v>1</v>
      </c>
      <c r="J57" s="21">
        <v>15000000</v>
      </c>
    </row>
    <row r="58" spans="1:10" s="24" customFormat="1" ht="66">
      <c r="A58" s="7">
        <v>17</v>
      </c>
      <c r="B58" s="23" t="s">
        <v>99</v>
      </c>
      <c r="C58" s="18" t="s">
        <v>100</v>
      </c>
      <c r="D58" s="23"/>
      <c r="E58" s="7"/>
      <c r="F58" s="7"/>
      <c r="G58" s="23"/>
      <c r="H58" s="23"/>
      <c r="I58" s="7">
        <v>9</v>
      </c>
      <c r="J58" s="21">
        <v>9000000</v>
      </c>
    </row>
    <row r="59" spans="1:10" s="24" customFormat="1" ht="66">
      <c r="A59" s="7">
        <v>18</v>
      </c>
      <c r="B59" s="23" t="s">
        <v>101</v>
      </c>
      <c r="C59" s="18" t="s">
        <v>98</v>
      </c>
      <c r="D59" s="23"/>
      <c r="E59" s="7"/>
      <c r="F59" s="7"/>
      <c r="G59" s="23"/>
      <c r="H59" s="23"/>
      <c r="I59" s="7">
        <v>1</v>
      </c>
      <c r="J59" s="21">
        <v>4000000</v>
      </c>
    </row>
    <row r="60" spans="1:10" s="24" customFormat="1" ht="66">
      <c r="A60" s="7">
        <v>19</v>
      </c>
      <c r="B60" s="23" t="s">
        <v>102</v>
      </c>
      <c r="C60" s="18" t="s">
        <v>103</v>
      </c>
      <c r="D60" s="23"/>
      <c r="E60" s="7"/>
      <c r="F60" s="7"/>
      <c r="G60" s="23"/>
      <c r="H60" s="23"/>
      <c r="I60" s="7">
        <v>25</v>
      </c>
      <c r="J60" s="21">
        <v>25000000</v>
      </c>
    </row>
    <row r="61" spans="1:10" s="24" customFormat="1" ht="66">
      <c r="A61" s="7">
        <v>20</v>
      </c>
      <c r="B61" s="23" t="s">
        <v>104</v>
      </c>
      <c r="C61" s="18" t="s">
        <v>98</v>
      </c>
      <c r="D61" s="23"/>
      <c r="E61" s="7"/>
      <c r="F61" s="7"/>
      <c r="G61" s="23"/>
      <c r="H61" s="23"/>
      <c r="I61" s="7">
        <v>1</v>
      </c>
      <c r="J61" s="21">
        <v>1000000</v>
      </c>
    </row>
    <row r="62" spans="1:10" s="24" customFormat="1" ht="66">
      <c r="A62" s="7">
        <v>21</v>
      </c>
      <c r="B62" s="23" t="s">
        <v>105</v>
      </c>
      <c r="C62" s="18" t="s">
        <v>98</v>
      </c>
      <c r="D62" s="23"/>
      <c r="E62" s="7"/>
      <c r="F62" s="7"/>
      <c r="G62" s="23"/>
      <c r="H62" s="23"/>
      <c r="I62" s="7">
        <v>1</v>
      </c>
      <c r="J62" s="21">
        <v>10000000</v>
      </c>
    </row>
    <row r="63" spans="1:10" s="24" customFormat="1" ht="66">
      <c r="A63" s="7">
        <v>22</v>
      </c>
      <c r="B63" s="23" t="s">
        <v>106</v>
      </c>
      <c r="C63" s="18" t="s">
        <v>107</v>
      </c>
      <c r="D63" s="23"/>
      <c r="E63" s="7"/>
      <c r="F63" s="7"/>
      <c r="G63" s="23"/>
      <c r="H63" s="23"/>
      <c r="I63" s="7">
        <v>3</v>
      </c>
      <c r="J63" s="21">
        <v>3000000</v>
      </c>
    </row>
    <row r="64" spans="1:10" s="24" customFormat="1" ht="66">
      <c r="A64" s="7">
        <v>23</v>
      </c>
      <c r="B64" s="23" t="s">
        <v>108</v>
      </c>
      <c r="C64" s="18" t="s">
        <v>109</v>
      </c>
      <c r="D64" s="23"/>
      <c r="E64" s="7"/>
      <c r="F64" s="7"/>
      <c r="G64" s="23"/>
      <c r="H64" s="23"/>
      <c r="I64" s="7">
        <v>23</v>
      </c>
      <c r="J64" s="21">
        <v>11500000</v>
      </c>
    </row>
    <row r="65" spans="1:10" s="24" customFormat="1" ht="66">
      <c r="A65" s="7">
        <v>24</v>
      </c>
      <c r="B65" s="23" t="s">
        <v>110</v>
      </c>
      <c r="C65" s="18" t="s">
        <v>111</v>
      </c>
      <c r="D65" s="23"/>
      <c r="E65" s="7"/>
      <c r="F65" s="7"/>
      <c r="G65" s="23"/>
      <c r="H65" s="23"/>
      <c r="I65" s="7">
        <v>9</v>
      </c>
      <c r="J65" s="21">
        <v>9000000</v>
      </c>
    </row>
    <row r="66" spans="1:10" s="24" customFormat="1" ht="66">
      <c r="A66" s="7">
        <v>25</v>
      </c>
      <c r="B66" s="23" t="s">
        <v>112</v>
      </c>
      <c r="C66" s="18" t="s">
        <v>113</v>
      </c>
      <c r="D66" s="23"/>
      <c r="E66" s="7"/>
      <c r="F66" s="7"/>
      <c r="G66" s="23"/>
      <c r="H66" s="23"/>
      <c r="I66" s="7">
        <v>30</v>
      </c>
      <c r="J66" s="21">
        <v>15000000</v>
      </c>
    </row>
    <row r="67" spans="1:10" s="24" customFormat="1" ht="66">
      <c r="A67" s="7">
        <v>26</v>
      </c>
      <c r="B67" s="23" t="s">
        <v>114</v>
      </c>
      <c r="C67" s="18" t="s">
        <v>87</v>
      </c>
      <c r="D67" s="23"/>
      <c r="E67" s="7"/>
      <c r="F67" s="7"/>
      <c r="G67" s="23"/>
      <c r="H67" s="23"/>
      <c r="I67" s="7">
        <v>20</v>
      </c>
      <c r="J67" s="21">
        <v>30000000</v>
      </c>
    </row>
    <row r="68" spans="1:10" s="24" customFormat="1" ht="66">
      <c r="A68" s="7">
        <v>27</v>
      </c>
      <c r="B68" s="23" t="s">
        <v>115</v>
      </c>
      <c r="C68" s="18" t="s">
        <v>116</v>
      </c>
      <c r="D68" s="23"/>
      <c r="E68" s="7"/>
      <c r="F68" s="7"/>
      <c r="G68" s="23"/>
      <c r="H68" s="23"/>
      <c r="I68" s="7">
        <v>5</v>
      </c>
      <c r="J68" s="21">
        <v>5000000</v>
      </c>
    </row>
    <row r="69" spans="1:10" s="24" customFormat="1" ht="66">
      <c r="A69" s="7">
        <v>28</v>
      </c>
      <c r="B69" s="23" t="s">
        <v>117</v>
      </c>
      <c r="C69" s="18" t="s">
        <v>118</v>
      </c>
      <c r="D69" s="23"/>
      <c r="E69" s="7"/>
      <c r="F69" s="7"/>
      <c r="G69" s="23"/>
      <c r="H69" s="23"/>
      <c r="I69" s="7">
        <v>6</v>
      </c>
      <c r="J69" s="21">
        <v>10000000</v>
      </c>
    </row>
    <row r="70" spans="1:10" s="24" customFormat="1" ht="66">
      <c r="A70" s="7">
        <v>29</v>
      </c>
      <c r="B70" s="23" t="s">
        <v>119</v>
      </c>
      <c r="C70" s="18" t="s">
        <v>93</v>
      </c>
      <c r="D70" s="23"/>
      <c r="E70" s="7"/>
      <c r="F70" s="7"/>
      <c r="G70" s="23"/>
      <c r="H70" s="23"/>
      <c r="I70" s="7">
        <v>2</v>
      </c>
      <c r="J70" s="21">
        <v>2000000</v>
      </c>
    </row>
    <row r="71" spans="1:10" s="24" customFormat="1" ht="66">
      <c r="A71" s="7">
        <v>30</v>
      </c>
      <c r="B71" s="23" t="s">
        <v>120</v>
      </c>
      <c r="C71" s="18" t="s">
        <v>121</v>
      </c>
      <c r="D71" s="23"/>
      <c r="E71" s="7"/>
      <c r="F71" s="7"/>
      <c r="G71" s="23"/>
      <c r="H71" s="23"/>
      <c r="I71" s="7">
        <v>4</v>
      </c>
      <c r="J71" s="21">
        <v>6000000</v>
      </c>
    </row>
    <row r="72" spans="1:10" s="24" customFormat="1" ht="66">
      <c r="A72" s="7">
        <v>31</v>
      </c>
      <c r="B72" s="23" t="s">
        <v>122</v>
      </c>
      <c r="C72" s="18" t="s">
        <v>89</v>
      </c>
      <c r="D72" s="23"/>
      <c r="E72" s="7"/>
      <c r="F72" s="7"/>
      <c r="G72" s="23"/>
      <c r="H72" s="23"/>
      <c r="I72" s="7">
        <v>20</v>
      </c>
      <c r="J72" s="21">
        <v>12500000</v>
      </c>
    </row>
    <row r="73" spans="1:10" s="24" customFormat="1" ht="66">
      <c r="A73" s="7">
        <v>32</v>
      </c>
      <c r="B73" s="23" t="s">
        <v>123</v>
      </c>
      <c r="C73" s="18" t="s">
        <v>103</v>
      </c>
      <c r="D73" s="23"/>
      <c r="E73" s="7"/>
      <c r="F73" s="7"/>
      <c r="G73" s="23"/>
      <c r="H73" s="23"/>
      <c r="I73" s="7">
        <v>25</v>
      </c>
      <c r="J73" s="21">
        <v>12500000</v>
      </c>
    </row>
    <row r="74" spans="1:10" s="24" customFormat="1" ht="66">
      <c r="A74" s="7">
        <v>33</v>
      </c>
      <c r="B74" s="23" t="s">
        <v>124</v>
      </c>
      <c r="C74" s="18" t="s">
        <v>107</v>
      </c>
      <c r="D74" s="23"/>
      <c r="E74" s="7"/>
      <c r="F74" s="7"/>
      <c r="G74" s="23"/>
      <c r="H74" s="23"/>
      <c r="I74" s="7">
        <v>3</v>
      </c>
      <c r="J74" s="21">
        <v>6000000</v>
      </c>
    </row>
    <row r="75" spans="1:10" s="24" customFormat="1" ht="66">
      <c r="A75" s="7">
        <v>34</v>
      </c>
      <c r="B75" s="23" t="s">
        <v>125</v>
      </c>
      <c r="C75" s="18" t="s">
        <v>126</v>
      </c>
      <c r="D75" s="23"/>
      <c r="E75" s="7"/>
      <c r="F75" s="7"/>
      <c r="G75" s="23"/>
      <c r="H75" s="23"/>
      <c r="I75" s="7">
        <v>8</v>
      </c>
      <c r="J75" s="21">
        <v>8000000</v>
      </c>
    </row>
    <row r="76" spans="1:10" s="24" customFormat="1" ht="82.5">
      <c r="A76" s="7">
        <v>35</v>
      </c>
      <c r="B76" s="23" t="s">
        <v>127</v>
      </c>
      <c r="C76" s="18" t="s">
        <v>128</v>
      </c>
      <c r="D76" s="23"/>
      <c r="E76" s="7"/>
      <c r="F76" s="7"/>
      <c r="G76" s="23"/>
      <c r="H76" s="23"/>
      <c r="I76" s="7">
        <v>1</v>
      </c>
      <c r="J76" s="21">
        <v>1000000</v>
      </c>
    </row>
    <row r="77" spans="1:10" s="24" customFormat="1" ht="66">
      <c r="A77" s="7">
        <v>36</v>
      </c>
      <c r="B77" s="23" t="s">
        <v>129</v>
      </c>
      <c r="C77" s="18" t="s">
        <v>130</v>
      </c>
      <c r="D77" s="23"/>
      <c r="E77" s="7"/>
      <c r="F77" s="7"/>
      <c r="G77" s="23"/>
      <c r="H77" s="23"/>
      <c r="I77" s="7">
        <v>15</v>
      </c>
      <c r="J77" s="21">
        <v>15000000</v>
      </c>
    </row>
    <row r="78" spans="1:10" s="24" customFormat="1" ht="66">
      <c r="A78" s="7">
        <v>37</v>
      </c>
      <c r="B78" s="23" t="s">
        <v>131</v>
      </c>
      <c r="C78" s="18" t="s">
        <v>132</v>
      </c>
      <c r="D78" s="23"/>
      <c r="E78" s="7"/>
      <c r="F78" s="7"/>
      <c r="G78" s="23"/>
      <c r="H78" s="23"/>
      <c r="I78" s="7">
        <v>8</v>
      </c>
      <c r="J78" s="21">
        <v>8000000</v>
      </c>
    </row>
    <row r="79" spans="1:10" s="24" customFormat="1" ht="66">
      <c r="A79" s="7">
        <v>38</v>
      </c>
      <c r="B79" s="23" t="s">
        <v>133</v>
      </c>
      <c r="C79" s="18" t="s">
        <v>134</v>
      </c>
      <c r="D79" s="23"/>
      <c r="E79" s="7"/>
      <c r="F79" s="7"/>
      <c r="G79" s="23"/>
      <c r="H79" s="23"/>
      <c r="I79" s="7">
        <v>11</v>
      </c>
      <c r="J79" s="21">
        <v>15000000</v>
      </c>
    </row>
    <row r="80" spans="1:10" s="24" customFormat="1" ht="66">
      <c r="A80" s="7">
        <v>39</v>
      </c>
      <c r="B80" s="23" t="s">
        <v>135</v>
      </c>
      <c r="C80" s="18" t="s">
        <v>136</v>
      </c>
      <c r="D80" s="23"/>
      <c r="E80" s="7"/>
      <c r="F80" s="7"/>
      <c r="G80" s="23"/>
      <c r="H80" s="23"/>
      <c r="I80" s="7">
        <v>1</v>
      </c>
      <c r="J80" s="21">
        <v>2000000</v>
      </c>
    </row>
    <row r="81" spans="1:10" s="24" customFormat="1" ht="66">
      <c r="A81" s="7">
        <v>40</v>
      </c>
      <c r="B81" s="23" t="s">
        <v>137</v>
      </c>
      <c r="C81" s="18" t="s">
        <v>138</v>
      </c>
      <c r="D81" s="23"/>
      <c r="E81" s="7"/>
      <c r="F81" s="7"/>
      <c r="G81" s="23"/>
      <c r="H81" s="23"/>
      <c r="I81" s="7">
        <v>30</v>
      </c>
      <c r="J81" s="21">
        <v>18000000</v>
      </c>
    </row>
    <row r="82" spans="1:10" s="24" customFormat="1" ht="66">
      <c r="A82" s="7">
        <v>41</v>
      </c>
      <c r="B82" s="23" t="s">
        <v>139</v>
      </c>
      <c r="C82" s="18" t="s">
        <v>140</v>
      </c>
      <c r="D82" s="23"/>
      <c r="E82" s="7"/>
      <c r="F82" s="7"/>
      <c r="G82" s="23"/>
      <c r="H82" s="23"/>
      <c r="I82" s="7">
        <v>1</v>
      </c>
      <c r="J82" s="21">
        <v>1100000</v>
      </c>
    </row>
    <row r="83" spans="1:10" s="24" customFormat="1" ht="66">
      <c r="A83" s="7">
        <v>42</v>
      </c>
      <c r="B83" s="23" t="s">
        <v>141</v>
      </c>
      <c r="C83" s="18" t="s">
        <v>142</v>
      </c>
      <c r="D83" s="23"/>
      <c r="E83" s="7"/>
      <c r="F83" s="7"/>
      <c r="G83" s="23"/>
      <c r="H83" s="23"/>
      <c r="I83" s="7">
        <v>1</v>
      </c>
      <c r="J83" s="21">
        <v>3000000</v>
      </c>
    </row>
    <row r="84" spans="1:10" s="24" customFormat="1" ht="66">
      <c r="A84" s="7">
        <v>43</v>
      </c>
      <c r="B84" s="23" t="s">
        <v>143</v>
      </c>
      <c r="C84" s="18" t="s">
        <v>85</v>
      </c>
      <c r="D84" s="23"/>
      <c r="E84" s="7"/>
      <c r="F84" s="7"/>
      <c r="G84" s="23"/>
      <c r="H84" s="23"/>
      <c r="I84" s="7">
        <v>10</v>
      </c>
      <c r="J84" s="21">
        <v>10000000</v>
      </c>
    </row>
    <row r="85" spans="1:10" s="24" customFormat="1" ht="66">
      <c r="A85" s="7">
        <v>44</v>
      </c>
      <c r="B85" s="23" t="s">
        <v>144</v>
      </c>
      <c r="C85" s="18" t="s">
        <v>145</v>
      </c>
      <c r="D85" s="23"/>
      <c r="E85" s="7"/>
      <c r="F85" s="7"/>
      <c r="G85" s="23"/>
      <c r="H85" s="23"/>
      <c r="I85" s="7">
        <v>1</v>
      </c>
      <c r="J85" s="21">
        <v>1000000</v>
      </c>
    </row>
    <row r="86" spans="1:10" s="24" customFormat="1" ht="66">
      <c r="A86" s="7">
        <v>45</v>
      </c>
      <c r="B86" s="23" t="s">
        <v>146</v>
      </c>
      <c r="C86" s="18" t="s">
        <v>98</v>
      </c>
      <c r="D86" s="23"/>
      <c r="E86" s="7"/>
      <c r="F86" s="7"/>
      <c r="G86" s="23"/>
      <c r="H86" s="23"/>
      <c r="I86" s="7">
        <v>1</v>
      </c>
      <c r="J86" s="21">
        <v>10000000</v>
      </c>
    </row>
    <row r="87" spans="1:10" s="24" customFormat="1" ht="66">
      <c r="A87" s="7">
        <v>46</v>
      </c>
      <c r="B87" s="23" t="s">
        <v>147</v>
      </c>
      <c r="C87" s="18" t="s">
        <v>98</v>
      </c>
      <c r="D87" s="23"/>
      <c r="E87" s="7"/>
      <c r="F87" s="7"/>
      <c r="G87" s="23"/>
      <c r="H87" s="23"/>
      <c r="I87" s="7">
        <v>1</v>
      </c>
      <c r="J87" s="21">
        <v>10000000</v>
      </c>
    </row>
    <row r="88" spans="1:10" s="24" customFormat="1" ht="66">
      <c r="A88" s="7">
        <v>47</v>
      </c>
      <c r="B88" s="23" t="s">
        <v>148</v>
      </c>
      <c r="C88" s="18" t="s">
        <v>109</v>
      </c>
      <c r="D88" s="23"/>
      <c r="E88" s="7"/>
      <c r="F88" s="7"/>
      <c r="G88" s="23"/>
      <c r="H88" s="23"/>
      <c r="I88" s="7">
        <v>23</v>
      </c>
      <c r="J88" s="21">
        <v>11500000</v>
      </c>
    </row>
    <row r="89" spans="1:10" s="24" customFormat="1" ht="66">
      <c r="A89" s="7">
        <v>48</v>
      </c>
      <c r="B89" s="23" t="s">
        <v>149</v>
      </c>
      <c r="C89" s="18" t="s">
        <v>150</v>
      </c>
      <c r="D89" s="23"/>
      <c r="E89" s="7"/>
      <c r="F89" s="7"/>
      <c r="G89" s="23"/>
      <c r="H89" s="23"/>
      <c r="I89" s="7">
        <v>2</v>
      </c>
      <c r="J89" s="21">
        <v>5000000</v>
      </c>
    </row>
    <row r="90" spans="1:10" s="24" customFormat="1" ht="66">
      <c r="A90" s="7">
        <v>49</v>
      </c>
      <c r="B90" s="23" t="s">
        <v>151</v>
      </c>
      <c r="C90" s="18" t="s">
        <v>152</v>
      </c>
      <c r="D90" s="23"/>
      <c r="E90" s="7"/>
      <c r="F90" s="7"/>
      <c r="G90" s="23"/>
      <c r="H90" s="23"/>
      <c r="I90" s="7">
        <v>15</v>
      </c>
      <c r="J90" s="21">
        <v>15000000</v>
      </c>
    </row>
    <row r="91" spans="1:10" s="24" customFormat="1" ht="66">
      <c r="A91" s="7">
        <v>50</v>
      </c>
      <c r="B91" s="23" t="s">
        <v>153</v>
      </c>
      <c r="C91" s="18" t="s">
        <v>107</v>
      </c>
      <c r="D91" s="23"/>
      <c r="E91" s="7"/>
      <c r="F91" s="7"/>
      <c r="G91" s="23"/>
      <c r="H91" s="23"/>
      <c r="I91" s="7">
        <v>3</v>
      </c>
      <c r="J91" s="21">
        <v>3000000</v>
      </c>
    </row>
    <row r="92" spans="1:10" s="24" customFormat="1" ht="66">
      <c r="A92" s="7">
        <v>51</v>
      </c>
      <c r="B92" s="23" t="s">
        <v>154</v>
      </c>
      <c r="C92" s="18" t="s">
        <v>155</v>
      </c>
      <c r="D92" s="23"/>
      <c r="E92" s="7"/>
      <c r="F92" s="7"/>
      <c r="G92" s="23"/>
      <c r="H92" s="23"/>
      <c r="I92" s="7">
        <v>1</v>
      </c>
      <c r="J92" s="21">
        <v>2000000</v>
      </c>
    </row>
    <row r="93" spans="1:10" s="24" customFormat="1" ht="66">
      <c r="A93" s="7">
        <v>52</v>
      </c>
      <c r="B93" s="23" t="s">
        <v>156</v>
      </c>
      <c r="C93" s="18" t="s">
        <v>157</v>
      </c>
      <c r="D93" s="23"/>
      <c r="E93" s="7"/>
      <c r="F93" s="7"/>
      <c r="G93" s="23"/>
      <c r="H93" s="23"/>
      <c r="I93" s="7">
        <v>1</v>
      </c>
      <c r="J93" s="21">
        <v>500000</v>
      </c>
    </row>
    <row r="94" spans="1:10" s="24" customFormat="1" ht="66">
      <c r="A94" s="7">
        <v>53</v>
      </c>
      <c r="B94" s="23" t="s">
        <v>158</v>
      </c>
      <c r="C94" s="18" t="s">
        <v>159</v>
      </c>
      <c r="D94" s="23"/>
      <c r="E94" s="7"/>
      <c r="F94" s="7"/>
      <c r="G94" s="23"/>
      <c r="H94" s="23"/>
      <c r="I94" s="7">
        <v>7</v>
      </c>
      <c r="J94" s="21">
        <v>1500000</v>
      </c>
    </row>
    <row r="95" spans="1:10" s="24" customFormat="1" ht="66">
      <c r="A95" s="7">
        <v>54</v>
      </c>
      <c r="B95" s="23" t="s">
        <v>160</v>
      </c>
      <c r="C95" s="18" t="s">
        <v>152</v>
      </c>
      <c r="D95" s="23"/>
      <c r="E95" s="7"/>
      <c r="F95" s="7"/>
      <c r="G95" s="23"/>
      <c r="H95" s="23"/>
      <c r="I95" s="7">
        <v>15</v>
      </c>
      <c r="J95" s="21">
        <v>50000000</v>
      </c>
    </row>
    <row r="96" spans="1:10" s="24" customFormat="1" ht="66">
      <c r="A96" s="7">
        <v>55</v>
      </c>
      <c r="B96" s="23" t="s">
        <v>161</v>
      </c>
      <c r="C96" s="18" t="s">
        <v>103</v>
      </c>
      <c r="D96" s="23"/>
      <c r="E96" s="7"/>
      <c r="F96" s="7"/>
      <c r="G96" s="23"/>
      <c r="H96" s="23"/>
      <c r="I96" s="7">
        <v>25</v>
      </c>
      <c r="J96" s="21">
        <v>7500000</v>
      </c>
    </row>
    <row r="97" spans="1:10" s="24" customFormat="1" ht="66">
      <c r="A97" s="7">
        <v>56</v>
      </c>
      <c r="B97" s="23" t="s">
        <v>162</v>
      </c>
      <c r="C97" s="18" t="s">
        <v>138</v>
      </c>
      <c r="D97" s="23"/>
      <c r="E97" s="7"/>
      <c r="F97" s="7"/>
      <c r="G97" s="23"/>
      <c r="H97" s="23"/>
      <c r="I97" s="7">
        <v>30</v>
      </c>
      <c r="J97" s="21">
        <v>30000000</v>
      </c>
    </row>
    <row r="98" spans="1:10" s="24" customFormat="1" ht="66">
      <c r="A98" s="7">
        <v>57</v>
      </c>
      <c r="B98" s="23" t="s">
        <v>163</v>
      </c>
      <c r="C98" s="18" t="s">
        <v>138</v>
      </c>
      <c r="D98" s="23"/>
      <c r="E98" s="7"/>
      <c r="F98" s="7"/>
      <c r="G98" s="23"/>
      <c r="H98" s="23"/>
      <c r="I98" s="7">
        <v>30</v>
      </c>
      <c r="J98" s="21">
        <v>30000000</v>
      </c>
    </row>
    <row r="99" spans="1:10" s="24" customFormat="1" ht="66">
      <c r="A99" s="7">
        <v>58</v>
      </c>
      <c r="B99" s="23" t="s">
        <v>164</v>
      </c>
      <c r="C99" s="18" t="s">
        <v>165</v>
      </c>
      <c r="D99" s="23"/>
      <c r="E99" s="7"/>
      <c r="F99" s="7"/>
      <c r="G99" s="23"/>
      <c r="H99" s="23"/>
      <c r="I99" s="7">
        <v>1</v>
      </c>
      <c r="J99" s="21">
        <v>5000000</v>
      </c>
    </row>
    <row r="100" spans="1:10" s="24" customFormat="1" ht="66">
      <c r="A100" s="7">
        <v>59</v>
      </c>
      <c r="B100" s="23" t="s">
        <v>166</v>
      </c>
      <c r="C100" s="18" t="s">
        <v>87</v>
      </c>
      <c r="D100" s="23"/>
      <c r="E100" s="7"/>
      <c r="F100" s="7"/>
      <c r="G100" s="23"/>
      <c r="H100" s="23"/>
      <c r="I100" s="7">
        <v>20</v>
      </c>
      <c r="J100" s="21">
        <v>26000000</v>
      </c>
    </row>
    <row r="101" spans="1:10" s="24" customFormat="1" ht="66">
      <c r="A101" s="7">
        <v>60</v>
      </c>
      <c r="B101" s="23" t="s">
        <v>167</v>
      </c>
      <c r="C101" s="18" t="s">
        <v>168</v>
      </c>
      <c r="D101" s="23"/>
      <c r="E101" s="7"/>
      <c r="F101" s="7"/>
      <c r="G101" s="23"/>
      <c r="H101" s="23"/>
      <c r="I101" s="7">
        <v>1</v>
      </c>
      <c r="J101" s="21">
        <v>20000000</v>
      </c>
    </row>
    <row r="102" spans="1:10" s="24" customFormat="1" ht="66">
      <c r="A102" s="7">
        <v>61</v>
      </c>
      <c r="B102" s="23" t="s">
        <v>169</v>
      </c>
      <c r="C102" s="18" t="s">
        <v>87</v>
      </c>
      <c r="D102" s="23"/>
      <c r="E102" s="7"/>
      <c r="F102" s="7"/>
      <c r="G102" s="23"/>
      <c r="H102" s="23"/>
      <c r="I102" s="7">
        <v>20</v>
      </c>
      <c r="J102" s="21">
        <v>20000000</v>
      </c>
    </row>
    <row r="103" spans="1:10" s="24" customFormat="1" ht="66">
      <c r="A103" s="7">
        <v>62</v>
      </c>
      <c r="B103" s="23" t="s">
        <v>170</v>
      </c>
      <c r="C103" s="18" t="s">
        <v>171</v>
      </c>
      <c r="D103" s="23"/>
      <c r="E103" s="7"/>
      <c r="F103" s="7"/>
      <c r="G103" s="23"/>
      <c r="H103" s="23"/>
      <c r="I103" s="7">
        <v>6</v>
      </c>
      <c r="J103" s="21">
        <v>8000000</v>
      </c>
    </row>
    <row r="104" spans="1:10" s="24" customFormat="1" ht="66">
      <c r="A104" s="7">
        <v>63</v>
      </c>
      <c r="B104" s="23" t="s">
        <v>172</v>
      </c>
      <c r="C104" s="18" t="s">
        <v>173</v>
      </c>
      <c r="D104" s="23"/>
      <c r="E104" s="7"/>
      <c r="F104" s="7"/>
      <c r="G104" s="23"/>
      <c r="H104" s="23"/>
      <c r="I104" s="7">
        <v>5</v>
      </c>
      <c r="J104" s="21">
        <v>5000000</v>
      </c>
    </row>
    <row r="105" spans="1:10" s="24" customFormat="1" ht="66">
      <c r="A105" s="7">
        <v>64</v>
      </c>
      <c r="B105" s="23" t="s">
        <v>174</v>
      </c>
      <c r="C105" s="18" t="s">
        <v>118</v>
      </c>
      <c r="D105" s="23"/>
      <c r="E105" s="7"/>
      <c r="F105" s="7"/>
      <c r="G105" s="23"/>
      <c r="H105" s="23"/>
      <c r="I105" s="7">
        <v>6</v>
      </c>
      <c r="J105" s="21">
        <v>3000000</v>
      </c>
    </row>
    <row r="106" spans="1:10" s="24" customFormat="1" ht="66">
      <c r="A106" s="7">
        <v>65</v>
      </c>
      <c r="B106" s="23" t="s">
        <v>175</v>
      </c>
      <c r="C106" s="18" t="s">
        <v>116</v>
      </c>
      <c r="D106" s="23"/>
      <c r="E106" s="7"/>
      <c r="F106" s="7"/>
      <c r="G106" s="23"/>
      <c r="H106" s="23"/>
      <c r="I106" s="7">
        <v>5</v>
      </c>
      <c r="J106" s="21">
        <v>17500000</v>
      </c>
    </row>
    <row r="107" spans="1:10" s="24" customFormat="1" ht="66">
      <c r="A107" s="7">
        <v>66</v>
      </c>
      <c r="B107" s="23" t="s">
        <v>176</v>
      </c>
      <c r="C107" s="18" t="s">
        <v>85</v>
      </c>
      <c r="D107" s="23"/>
      <c r="E107" s="7"/>
      <c r="F107" s="7"/>
      <c r="G107" s="23"/>
      <c r="H107" s="23"/>
      <c r="I107" s="7">
        <v>10</v>
      </c>
      <c r="J107" s="21">
        <v>5000000</v>
      </c>
    </row>
    <row r="108" spans="1:10" s="24" customFormat="1" ht="66">
      <c r="A108" s="7">
        <v>67</v>
      </c>
      <c r="B108" s="23" t="s">
        <v>177</v>
      </c>
      <c r="C108" s="18" t="s">
        <v>178</v>
      </c>
      <c r="D108" s="23"/>
      <c r="E108" s="7"/>
      <c r="F108" s="7"/>
      <c r="G108" s="23"/>
      <c r="H108" s="23"/>
      <c r="I108" s="7">
        <v>1</v>
      </c>
      <c r="J108" s="21">
        <v>2500000</v>
      </c>
    </row>
    <row r="109" spans="1:10" s="24" customFormat="1" ht="66">
      <c r="A109" s="7">
        <v>68</v>
      </c>
      <c r="B109" s="23" t="s">
        <v>179</v>
      </c>
      <c r="C109" s="18" t="s">
        <v>180</v>
      </c>
      <c r="D109" s="23"/>
      <c r="E109" s="7"/>
      <c r="F109" s="7"/>
      <c r="G109" s="23"/>
      <c r="H109" s="23"/>
      <c r="I109" s="7">
        <v>1</v>
      </c>
      <c r="J109" s="21">
        <v>650000</v>
      </c>
    </row>
    <row r="110" spans="1:10" s="24" customFormat="1" ht="66">
      <c r="A110" s="7">
        <v>69</v>
      </c>
      <c r="B110" s="23" t="s">
        <v>181</v>
      </c>
      <c r="C110" s="18" t="s">
        <v>182</v>
      </c>
      <c r="D110" s="23"/>
      <c r="E110" s="7"/>
      <c r="F110" s="7"/>
      <c r="G110" s="23"/>
      <c r="H110" s="23"/>
      <c r="I110" s="7">
        <v>1</v>
      </c>
      <c r="J110" s="21">
        <v>1000000</v>
      </c>
    </row>
    <row r="111" spans="1:10" s="24" customFormat="1" ht="66">
      <c r="A111" s="7">
        <v>70</v>
      </c>
      <c r="B111" s="23" t="s">
        <v>183</v>
      </c>
      <c r="C111" s="18" t="s">
        <v>85</v>
      </c>
      <c r="D111" s="23"/>
      <c r="E111" s="7"/>
      <c r="F111" s="7"/>
      <c r="G111" s="23"/>
      <c r="H111" s="23"/>
      <c r="I111" s="7">
        <v>10</v>
      </c>
      <c r="J111" s="21">
        <v>5000000</v>
      </c>
    </row>
    <row r="112" spans="1:10" s="24" customFormat="1" ht="66">
      <c r="A112" s="7">
        <v>71</v>
      </c>
      <c r="B112" s="32" t="s">
        <v>184</v>
      </c>
      <c r="C112" s="18" t="s">
        <v>118</v>
      </c>
      <c r="D112" s="23"/>
      <c r="E112" s="7"/>
      <c r="F112" s="7"/>
      <c r="G112" s="23"/>
      <c r="H112" s="23"/>
      <c r="I112" s="7">
        <v>6</v>
      </c>
      <c r="J112" s="21">
        <v>6000000</v>
      </c>
    </row>
    <row r="113" spans="1:10" s="24" customFormat="1" ht="66">
      <c r="A113" s="7">
        <v>72</v>
      </c>
      <c r="B113" s="23" t="s">
        <v>185</v>
      </c>
      <c r="C113" s="18" t="s">
        <v>85</v>
      </c>
      <c r="D113" s="23"/>
      <c r="E113" s="7"/>
      <c r="F113" s="7"/>
      <c r="G113" s="23"/>
      <c r="H113" s="23"/>
      <c r="I113" s="7">
        <v>10</v>
      </c>
      <c r="J113" s="21">
        <v>10000000</v>
      </c>
    </row>
    <row r="114" spans="1:10" s="24" customFormat="1" ht="66">
      <c r="A114" s="7">
        <v>73</v>
      </c>
      <c r="B114" s="32" t="s">
        <v>186</v>
      </c>
      <c r="C114" s="18" t="s">
        <v>87</v>
      </c>
      <c r="D114" s="23"/>
      <c r="E114" s="7"/>
      <c r="F114" s="7"/>
      <c r="G114" s="23"/>
      <c r="H114" s="23"/>
      <c r="I114" s="7">
        <v>20</v>
      </c>
      <c r="J114" s="21">
        <v>20000000</v>
      </c>
    </row>
    <row r="115" spans="1:10" s="24" customFormat="1" ht="66">
      <c r="A115" s="7">
        <v>74</v>
      </c>
      <c r="B115" s="32" t="s">
        <v>187</v>
      </c>
      <c r="C115" s="18" t="s">
        <v>188</v>
      </c>
      <c r="D115" s="23"/>
      <c r="E115" s="7"/>
      <c r="F115" s="7"/>
      <c r="G115" s="23"/>
      <c r="H115" s="23"/>
      <c r="I115" s="7">
        <v>14</v>
      </c>
      <c r="J115" s="21">
        <v>14000000</v>
      </c>
    </row>
    <row r="116" spans="1:10" s="24" customFormat="1" ht="66">
      <c r="A116" s="7">
        <v>75</v>
      </c>
      <c r="B116" s="32" t="s">
        <v>189</v>
      </c>
      <c r="C116" s="18" t="s">
        <v>190</v>
      </c>
      <c r="D116" s="23"/>
      <c r="E116" s="7"/>
      <c r="F116" s="7"/>
      <c r="G116" s="23"/>
      <c r="H116" s="23"/>
      <c r="I116" s="7">
        <v>5</v>
      </c>
      <c r="J116" s="21">
        <v>5000000</v>
      </c>
    </row>
    <row r="117" spans="1:10" s="24" customFormat="1" ht="66">
      <c r="A117" s="7">
        <v>76</v>
      </c>
      <c r="B117" s="32" t="s">
        <v>191</v>
      </c>
      <c r="C117" s="18" t="s">
        <v>192</v>
      </c>
      <c r="D117" s="23"/>
      <c r="E117" s="7"/>
      <c r="F117" s="7"/>
      <c r="G117" s="23"/>
      <c r="H117" s="23"/>
      <c r="I117" s="7">
        <v>5</v>
      </c>
      <c r="J117" s="21">
        <v>5000000</v>
      </c>
    </row>
    <row r="118" spans="1:10" s="24" customFormat="1" ht="66">
      <c r="A118" s="7">
        <v>77</v>
      </c>
      <c r="B118" s="32" t="s">
        <v>193</v>
      </c>
      <c r="C118" s="18" t="s">
        <v>75</v>
      </c>
      <c r="D118" s="23"/>
      <c r="E118" s="7"/>
      <c r="F118" s="7"/>
      <c r="G118" s="23"/>
      <c r="H118" s="23"/>
      <c r="I118" s="7">
        <v>10</v>
      </c>
      <c r="J118" s="21">
        <v>10000000</v>
      </c>
    </row>
    <row r="119" spans="1:10" s="24" customFormat="1" ht="66">
      <c r="A119" s="7">
        <v>78</v>
      </c>
      <c r="B119" s="32" t="s">
        <v>194</v>
      </c>
      <c r="C119" s="18" t="s">
        <v>178</v>
      </c>
      <c r="D119" s="23"/>
      <c r="E119" s="7"/>
      <c r="F119" s="7"/>
      <c r="G119" s="23"/>
      <c r="H119" s="23"/>
      <c r="I119" s="7">
        <v>1</v>
      </c>
      <c r="J119" s="21">
        <v>30000000</v>
      </c>
    </row>
    <row r="120" spans="1:10" s="24" customFormat="1" ht="66">
      <c r="A120" s="7">
        <v>79</v>
      </c>
      <c r="B120" s="32" t="s">
        <v>195</v>
      </c>
      <c r="C120" s="18" t="s">
        <v>168</v>
      </c>
      <c r="D120" s="23"/>
      <c r="E120" s="7"/>
      <c r="F120" s="7"/>
      <c r="G120" s="23"/>
      <c r="H120" s="23"/>
      <c r="I120" s="7">
        <v>1</v>
      </c>
      <c r="J120" s="21">
        <v>20000000</v>
      </c>
    </row>
    <row r="121" spans="1:10" s="24" customFormat="1" ht="66">
      <c r="A121" s="7">
        <v>80</v>
      </c>
      <c r="B121" s="32" t="s">
        <v>196</v>
      </c>
      <c r="C121" s="18" t="s">
        <v>85</v>
      </c>
      <c r="D121" s="23"/>
      <c r="E121" s="7"/>
      <c r="F121" s="7"/>
      <c r="G121" s="23"/>
      <c r="H121" s="23"/>
      <c r="I121" s="7">
        <v>10</v>
      </c>
      <c r="J121" s="21">
        <v>10000000</v>
      </c>
    </row>
    <row r="122" spans="1:10" s="24" customFormat="1" ht="66">
      <c r="A122" s="7">
        <v>81</v>
      </c>
      <c r="B122" s="32" t="s">
        <v>197</v>
      </c>
      <c r="C122" s="18" t="s">
        <v>198</v>
      </c>
      <c r="D122" s="23"/>
      <c r="E122" s="7"/>
      <c r="F122" s="7"/>
      <c r="G122" s="23"/>
      <c r="H122" s="23"/>
      <c r="I122" s="7">
        <v>1</v>
      </c>
      <c r="J122" s="21">
        <v>27500000</v>
      </c>
    </row>
    <row r="123" spans="1:10" s="24" customFormat="1" ht="66">
      <c r="A123" s="7">
        <v>82</v>
      </c>
      <c r="B123" s="32" t="s">
        <v>199</v>
      </c>
      <c r="C123" s="18" t="s">
        <v>178</v>
      </c>
      <c r="D123" s="23"/>
      <c r="E123" s="7"/>
      <c r="F123" s="7"/>
      <c r="G123" s="23"/>
      <c r="H123" s="23"/>
      <c r="I123" s="7">
        <v>1</v>
      </c>
      <c r="J123" s="21">
        <v>1000000</v>
      </c>
    </row>
    <row r="124" spans="1:10" s="24" customFormat="1" ht="66">
      <c r="A124" s="7">
        <v>83</v>
      </c>
      <c r="B124" s="23" t="s">
        <v>200</v>
      </c>
      <c r="C124" s="18" t="s">
        <v>178</v>
      </c>
      <c r="D124" s="23"/>
      <c r="E124" s="7"/>
      <c r="F124" s="7"/>
      <c r="G124" s="23"/>
      <c r="H124" s="23"/>
      <c r="I124" s="7">
        <v>1</v>
      </c>
      <c r="J124" s="21">
        <v>3000000</v>
      </c>
    </row>
    <row r="125" spans="1:10" s="24" customFormat="1" ht="66">
      <c r="A125" s="7">
        <v>84</v>
      </c>
      <c r="B125" s="23" t="s">
        <v>201</v>
      </c>
      <c r="C125" s="18" t="s">
        <v>202</v>
      </c>
      <c r="D125" s="23"/>
      <c r="E125" s="7"/>
      <c r="F125" s="7"/>
      <c r="G125" s="23"/>
      <c r="H125" s="23"/>
      <c r="I125" s="7">
        <v>1</v>
      </c>
      <c r="J125" s="21">
        <v>2000000</v>
      </c>
    </row>
    <row r="126" spans="1:10" s="24" customFormat="1" ht="66">
      <c r="A126" s="7">
        <v>85</v>
      </c>
      <c r="B126" s="23" t="s">
        <v>203</v>
      </c>
      <c r="C126" s="18" t="s">
        <v>204</v>
      </c>
      <c r="D126" s="23"/>
      <c r="E126" s="7"/>
      <c r="F126" s="7"/>
      <c r="G126" s="23"/>
      <c r="H126" s="23"/>
      <c r="I126" s="7">
        <v>1</v>
      </c>
      <c r="J126" s="21">
        <v>1500000</v>
      </c>
    </row>
    <row r="127" spans="1:10" s="24" customFormat="1" ht="66">
      <c r="A127" s="7">
        <v>86</v>
      </c>
      <c r="B127" s="23" t="s">
        <v>205</v>
      </c>
      <c r="C127" s="18" t="s">
        <v>206</v>
      </c>
      <c r="D127" s="23"/>
      <c r="E127" s="7"/>
      <c r="F127" s="7"/>
      <c r="G127" s="23"/>
      <c r="H127" s="23"/>
      <c r="I127" s="7">
        <v>1</v>
      </c>
      <c r="J127" s="21">
        <v>500000</v>
      </c>
    </row>
    <row r="128" spans="1:10" s="24" customFormat="1" ht="66">
      <c r="A128" s="7">
        <v>87</v>
      </c>
      <c r="B128" s="23" t="s">
        <v>207</v>
      </c>
      <c r="C128" s="18" t="s">
        <v>206</v>
      </c>
      <c r="D128" s="23"/>
      <c r="E128" s="7"/>
      <c r="F128" s="7"/>
      <c r="G128" s="23"/>
      <c r="H128" s="23"/>
      <c r="I128" s="7">
        <v>1</v>
      </c>
      <c r="J128" s="21">
        <v>1000000</v>
      </c>
    </row>
    <row r="129" spans="1:10" s="24" customFormat="1" ht="16.5">
      <c r="A129" s="25" t="s">
        <v>63</v>
      </c>
      <c r="B129" s="26"/>
      <c r="C129" s="40"/>
      <c r="D129" s="35"/>
      <c r="E129" s="41"/>
      <c r="F129" s="41"/>
      <c r="G129" s="42"/>
      <c r="H129" s="36"/>
      <c r="I129" s="7">
        <f>SUM(I42:I128)</f>
        <v>827</v>
      </c>
      <c r="J129" s="21">
        <f>SUM(J42:J128)</f>
        <v>1026250000</v>
      </c>
    </row>
    <row r="130" spans="1:10" s="24" customFormat="1" ht="16.5">
      <c r="A130" s="9" t="s">
        <v>208</v>
      </c>
      <c r="B130" s="10"/>
      <c r="C130" s="10"/>
      <c r="D130" s="37"/>
      <c r="E130" s="38"/>
      <c r="F130" s="38"/>
      <c r="G130" s="37"/>
      <c r="H130" s="37"/>
      <c r="I130" s="37"/>
      <c r="J130" s="39"/>
    </row>
    <row r="131" spans="1:10" s="24" customFormat="1" ht="66">
      <c r="A131" s="43">
        <v>1</v>
      </c>
      <c r="B131" s="32" t="s">
        <v>209</v>
      </c>
      <c r="C131" s="18" t="s">
        <v>210</v>
      </c>
      <c r="D131" s="7"/>
      <c r="E131" s="7"/>
      <c r="F131" s="7"/>
      <c r="G131" s="7">
        <v>600</v>
      </c>
      <c r="H131" s="7"/>
      <c r="I131" s="7">
        <v>500</v>
      </c>
      <c r="J131" s="21">
        <v>100000000</v>
      </c>
    </row>
    <row r="132" spans="1:10" s="24" customFormat="1" ht="66">
      <c r="A132" s="43">
        <v>2</v>
      </c>
      <c r="B132" s="32" t="s">
        <v>211</v>
      </c>
      <c r="C132" s="18" t="s">
        <v>212</v>
      </c>
      <c r="D132" s="7"/>
      <c r="E132" s="7"/>
      <c r="F132" s="7"/>
      <c r="G132" s="7">
        <v>100</v>
      </c>
      <c r="H132" s="7"/>
      <c r="I132" s="7">
        <v>100</v>
      </c>
      <c r="J132" s="21">
        <v>10000000</v>
      </c>
    </row>
    <row r="133" spans="1:10" s="24" customFormat="1" ht="49.5">
      <c r="A133" s="43">
        <v>3</v>
      </c>
      <c r="B133" s="32" t="s">
        <v>213</v>
      </c>
      <c r="C133" s="18" t="s">
        <v>214</v>
      </c>
      <c r="D133" s="7"/>
      <c r="E133" s="7"/>
      <c r="F133" s="7"/>
      <c r="G133" s="7">
        <v>29</v>
      </c>
      <c r="H133" s="7"/>
      <c r="I133" s="7">
        <v>29</v>
      </c>
      <c r="J133" s="21">
        <v>5800000</v>
      </c>
    </row>
    <row r="134" spans="1:10" s="24" customFormat="1" ht="33">
      <c r="A134" s="43">
        <v>4</v>
      </c>
      <c r="B134" s="32" t="s">
        <v>215</v>
      </c>
      <c r="C134" s="18" t="s">
        <v>216</v>
      </c>
      <c r="D134" s="7"/>
      <c r="E134" s="7"/>
      <c r="F134" s="7"/>
      <c r="G134" s="7">
        <v>10</v>
      </c>
      <c r="H134" s="7"/>
      <c r="I134" s="7"/>
      <c r="J134" s="21"/>
    </row>
    <row r="135" spans="1:10" s="24" customFormat="1" ht="66">
      <c r="A135" s="43">
        <v>5</v>
      </c>
      <c r="B135" s="32" t="s">
        <v>217</v>
      </c>
      <c r="C135" s="18" t="s">
        <v>218</v>
      </c>
      <c r="D135" s="7"/>
      <c r="E135" s="7"/>
      <c r="F135" s="7"/>
      <c r="G135" s="7"/>
      <c r="H135" s="7"/>
      <c r="I135" s="7">
        <v>108</v>
      </c>
      <c r="J135" s="21">
        <v>21600000</v>
      </c>
    </row>
    <row r="136" spans="1:10" s="24" customFormat="1" ht="66">
      <c r="A136" s="43">
        <v>6</v>
      </c>
      <c r="B136" s="32" t="s">
        <v>219</v>
      </c>
      <c r="C136" s="18" t="s">
        <v>220</v>
      </c>
      <c r="D136" s="7"/>
      <c r="E136" s="7"/>
      <c r="F136" s="7"/>
      <c r="G136" s="7"/>
      <c r="H136" s="7"/>
      <c r="I136" s="7">
        <v>50</v>
      </c>
      <c r="J136" s="21">
        <v>25000000</v>
      </c>
    </row>
    <row r="137" spans="1:10" s="24" customFormat="1" ht="49.5">
      <c r="A137" s="43">
        <v>7</v>
      </c>
      <c r="B137" s="32" t="s">
        <v>221</v>
      </c>
      <c r="C137" s="18" t="s">
        <v>222</v>
      </c>
      <c r="D137" s="7"/>
      <c r="E137" s="7"/>
      <c r="F137" s="7"/>
      <c r="G137" s="7">
        <v>100</v>
      </c>
      <c r="H137" s="7"/>
      <c r="I137" s="7"/>
      <c r="J137" s="21"/>
    </row>
    <row r="138" spans="1:10" s="24" customFormat="1" ht="49.5">
      <c r="A138" s="43">
        <v>8</v>
      </c>
      <c r="B138" s="32" t="s">
        <v>125</v>
      </c>
      <c r="C138" s="18" t="s">
        <v>223</v>
      </c>
      <c r="D138" s="7"/>
      <c r="E138" s="7"/>
      <c r="F138" s="7"/>
      <c r="G138" s="7"/>
      <c r="H138" s="7"/>
      <c r="I138" s="7">
        <v>89</v>
      </c>
      <c r="J138" s="21">
        <v>26700000</v>
      </c>
    </row>
    <row r="139" spans="1:10" s="24" customFormat="1" ht="82.5">
      <c r="A139" s="43">
        <v>9</v>
      </c>
      <c r="B139" s="32" t="s">
        <v>224</v>
      </c>
      <c r="C139" s="18" t="s">
        <v>225</v>
      </c>
      <c r="D139" s="7"/>
      <c r="E139" s="7"/>
      <c r="F139" s="7"/>
      <c r="G139" s="7"/>
      <c r="H139" s="7"/>
      <c r="I139" s="7">
        <v>150</v>
      </c>
      <c r="J139" s="21">
        <v>45000000</v>
      </c>
    </row>
    <row r="140" spans="1:10" s="24" customFormat="1" ht="82.5">
      <c r="A140" s="43">
        <v>10</v>
      </c>
      <c r="B140" s="32" t="s">
        <v>226</v>
      </c>
      <c r="C140" s="18" t="s">
        <v>227</v>
      </c>
      <c r="D140" s="7"/>
      <c r="E140" s="7"/>
      <c r="F140" s="7"/>
      <c r="G140" s="7">
        <v>108</v>
      </c>
      <c r="H140" s="7"/>
      <c r="I140" s="7">
        <v>108</v>
      </c>
      <c r="J140" s="21">
        <v>10800000</v>
      </c>
    </row>
    <row r="141" spans="1:10" s="24" customFormat="1" ht="49.5">
      <c r="A141" s="43">
        <v>11</v>
      </c>
      <c r="B141" s="32" t="s">
        <v>228</v>
      </c>
      <c r="C141" s="18" t="s">
        <v>229</v>
      </c>
      <c r="D141" s="7"/>
      <c r="E141" s="7"/>
      <c r="F141" s="7"/>
      <c r="G141" s="7"/>
      <c r="H141" s="7"/>
      <c r="I141" s="7">
        <v>60</v>
      </c>
      <c r="J141" s="21">
        <v>30000000</v>
      </c>
    </row>
    <row r="142" spans="1:10" s="24" customFormat="1" ht="33">
      <c r="A142" s="43">
        <v>12</v>
      </c>
      <c r="B142" s="32" t="s">
        <v>230</v>
      </c>
      <c r="C142" s="18" t="s">
        <v>231</v>
      </c>
      <c r="D142" s="7"/>
      <c r="E142" s="7"/>
      <c r="F142" s="7"/>
      <c r="G142" s="7">
        <v>21</v>
      </c>
      <c r="H142" s="7"/>
      <c r="I142" s="7"/>
      <c r="J142" s="21"/>
    </row>
    <row r="143" spans="1:10" s="24" customFormat="1" ht="99">
      <c r="A143" s="43">
        <v>13</v>
      </c>
      <c r="B143" s="32" t="s">
        <v>232</v>
      </c>
      <c r="C143" s="18" t="s">
        <v>233</v>
      </c>
      <c r="D143" s="7"/>
      <c r="E143" s="7"/>
      <c r="F143" s="7"/>
      <c r="G143" s="7">
        <v>108</v>
      </c>
      <c r="H143" s="7"/>
      <c r="I143" s="7"/>
      <c r="J143" s="21"/>
    </row>
    <row r="144" spans="1:10" s="24" customFormat="1" ht="49.5">
      <c r="A144" s="43">
        <v>14</v>
      </c>
      <c r="B144" s="32" t="s">
        <v>234</v>
      </c>
      <c r="C144" s="18" t="s">
        <v>235</v>
      </c>
      <c r="D144" s="7"/>
      <c r="E144" s="7"/>
      <c r="F144" s="7"/>
      <c r="G144" s="7"/>
      <c r="H144" s="7"/>
      <c r="I144" s="7">
        <v>30</v>
      </c>
      <c r="J144" s="21">
        <v>3000000</v>
      </c>
    </row>
    <row r="145" spans="1:10" s="24" customFormat="1" ht="49.5">
      <c r="A145" s="43">
        <v>15</v>
      </c>
      <c r="B145" s="32" t="s">
        <v>236</v>
      </c>
      <c r="C145" s="18" t="s">
        <v>237</v>
      </c>
      <c r="D145" s="7"/>
      <c r="E145" s="7"/>
      <c r="F145" s="7"/>
      <c r="G145" s="7"/>
      <c r="H145" s="7"/>
      <c r="I145" s="7">
        <v>140</v>
      </c>
      <c r="J145" s="21">
        <v>14000000</v>
      </c>
    </row>
    <row r="146" spans="1:10" s="24" customFormat="1" ht="66">
      <c r="A146" s="43">
        <v>16</v>
      </c>
      <c r="B146" s="32" t="s">
        <v>90</v>
      </c>
      <c r="C146" s="18" t="s">
        <v>238</v>
      </c>
      <c r="D146" s="7"/>
      <c r="E146" s="7"/>
      <c r="F146" s="7"/>
      <c r="G146" s="7"/>
      <c r="H146" s="7"/>
      <c r="I146" s="7">
        <v>152</v>
      </c>
      <c r="J146" s="21">
        <v>15200000</v>
      </c>
    </row>
    <row r="147" spans="1:10" s="24" customFormat="1" ht="49.5">
      <c r="A147" s="43">
        <v>17</v>
      </c>
      <c r="B147" s="32" t="s">
        <v>239</v>
      </c>
      <c r="C147" s="18" t="s">
        <v>240</v>
      </c>
      <c r="D147" s="7"/>
      <c r="E147" s="7"/>
      <c r="F147" s="7"/>
      <c r="G147" s="7"/>
      <c r="H147" s="7"/>
      <c r="I147" s="7">
        <v>68</v>
      </c>
      <c r="J147" s="21">
        <v>34000000</v>
      </c>
    </row>
    <row r="148" spans="1:10" s="24" customFormat="1" ht="49.5">
      <c r="A148" s="43">
        <v>18</v>
      </c>
      <c r="B148" s="32" t="s">
        <v>241</v>
      </c>
      <c r="C148" s="18" t="s">
        <v>242</v>
      </c>
      <c r="D148" s="7"/>
      <c r="E148" s="7"/>
      <c r="F148" s="7"/>
      <c r="G148" s="7"/>
      <c r="H148" s="7"/>
      <c r="I148" s="7">
        <v>50</v>
      </c>
      <c r="J148" s="21">
        <v>5000000</v>
      </c>
    </row>
    <row r="149" spans="1:10" s="24" customFormat="1" ht="82.5">
      <c r="A149" s="43">
        <v>19</v>
      </c>
      <c r="B149" s="32" t="s">
        <v>243</v>
      </c>
      <c r="C149" s="18" t="s">
        <v>244</v>
      </c>
      <c r="D149" s="7"/>
      <c r="E149" s="7"/>
      <c r="F149" s="7"/>
      <c r="G149" s="7">
        <v>211</v>
      </c>
      <c r="H149" s="7"/>
      <c r="I149" s="7">
        <v>211</v>
      </c>
      <c r="J149" s="21">
        <v>21100000</v>
      </c>
    </row>
    <row r="150" spans="1:10" s="24" customFormat="1" ht="49.5">
      <c r="A150" s="43">
        <v>20</v>
      </c>
      <c r="B150" s="32" t="s">
        <v>245</v>
      </c>
      <c r="C150" s="18" t="s">
        <v>246</v>
      </c>
      <c r="D150" s="7"/>
      <c r="E150" s="7"/>
      <c r="F150" s="7"/>
      <c r="G150" s="7"/>
      <c r="H150" s="7"/>
      <c r="I150" s="7">
        <v>40</v>
      </c>
      <c r="J150" s="21">
        <v>8000000</v>
      </c>
    </row>
    <row r="151" spans="1:10" s="24" customFormat="1" ht="49.5">
      <c r="A151" s="43">
        <v>21</v>
      </c>
      <c r="B151" s="32" t="s">
        <v>247</v>
      </c>
      <c r="C151" s="18" t="s">
        <v>248</v>
      </c>
      <c r="D151" s="7"/>
      <c r="E151" s="7"/>
      <c r="F151" s="7"/>
      <c r="G151" s="7"/>
      <c r="H151" s="7"/>
      <c r="I151" s="7">
        <v>66</v>
      </c>
      <c r="J151" s="21">
        <v>6600000</v>
      </c>
    </row>
    <row r="152" spans="1:10" s="24" customFormat="1" ht="49.5">
      <c r="A152" s="43">
        <v>22</v>
      </c>
      <c r="B152" s="32" t="s">
        <v>249</v>
      </c>
      <c r="C152" s="18" t="s">
        <v>250</v>
      </c>
      <c r="D152" s="7"/>
      <c r="E152" s="7"/>
      <c r="F152" s="7"/>
      <c r="G152" s="7">
        <v>16</v>
      </c>
      <c r="H152" s="7"/>
      <c r="I152" s="7"/>
      <c r="J152" s="21"/>
    </row>
    <row r="153" spans="1:10" s="24" customFormat="1" ht="82.5">
      <c r="A153" s="43">
        <v>23</v>
      </c>
      <c r="B153" s="32" t="s">
        <v>251</v>
      </c>
      <c r="C153" s="18" t="s">
        <v>252</v>
      </c>
      <c r="D153" s="7"/>
      <c r="E153" s="7"/>
      <c r="F153" s="7"/>
      <c r="G153" s="7">
        <v>100</v>
      </c>
      <c r="H153" s="7"/>
      <c r="I153" s="7">
        <v>100</v>
      </c>
      <c r="J153" s="21">
        <v>10000000</v>
      </c>
    </row>
    <row r="154" spans="1:10" s="24" customFormat="1" ht="66">
      <c r="A154" s="43">
        <v>24</v>
      </c>
      <c r="B154" s="32" t="s">
        <v>253</v>
      </c>
      <c r="C154" s="18" t="s">
        <v>254</v>
      </c>
      <c r="D154" s="7"/>
      <c r="E154" s="7"/>
      <c r="F154" s="7"/>
      <c r="G154" s="7">
        <v>36</v>
      </c>
      <c r="H154" s="7"/>
      <c r="I154" s="7">
        <v>36</v>
      </c>
      <c r="J154" s="21">
        <v>3600000</v>
      </c>
    </row>
    <row r="155" spans="1:10" s="24" customFormat="1" ht="49.5">
      <c r="A155" s="43">
        <v>25</v>
      </c>
      <c r="B155" s="32" t="s">
        <v>255</v>
      </c>
      <c r="C155" s="18" t="s">
        <v>256</v>
      </c>
      <c r="D155" s="7"/>
      <c r="E155" s="7"/>
      <c r="F155" s="7"/>
      <c r="G155" s="7"/>
      <c r="H155" s="7"/>
      <c r="I155" s="7"/>
      <c r="J155" s="21"/>
    </row>
    <row r="156" spans="1:10" s="24" customFormat="1" ht="66">
      <c r="A156" s="43">
        <v>26</v>
      </c>
      <c r="B156" s="32" t="s">
        <v>257</v>
      </c>
      <c r="C156" s="18" t="s">
        <v>258</v>
      </c>
      <c r="D156" s="7"/>
      <c r="E156" s="7"/>
      <c r="F156" s="7"/>
      <c r="G156" s="7">
        <v>140</v>
      </c>
      <c r="H156" s="7"/>
      <c r="I156" s="7"/>
      <c r="J156" s="21"/>
    </row>
    <row r="157" spans="1:10" s="24" customFormat="1" ht="66">
      <c r="A157" s="43">
        <v>27</v>
      </c>
      <c r="B157" s="32" t="s">
        <v>124</v>
      </c>
      <c r="C157" s="18" t="s">
        <v>259</v>
      </c>
      <c r="D157" s="7"/>
      <c r="E157" s="7"/>
      <c r="F157" s="7"/>
      <c r="G157" s="7">
        <v>30</v>
      </c>
      <c r="H157" s="7"/>
      <c r="I157" s="7">
        <v>30</v>
      </c>
      <c r="J157" s="21">
        <v>3000000</v>
      </c>
    </row>
    <row r="158" spans="1:10" s="24" customFormat="1" ht="66">
      <c r="A158" s="43">
        <v>28</v>
      </c>
      <c r="B158" s="32" t="s">
        <v>260</v>
      </c>
      <c r="C158" s="18" t="s">
        <v>261</v>
      </c>
      <c r="D158" s="7"/>
      <c r="E158" s="7"/>
      <c r="F158" s="7"/>
      <c r="G158" s="7">
        <v>50</v>
      </c>
      <c r="H158" s="7"/>
      <c r="I158" s="7">
        <v>50</v>
      </c>
      <c r="J158" s="21">
        <v>2500000</v>
      </c>
    </row>
    <row r="159" spans="1:10" s="24" customFormat="1" ht="66">
      <c r="A159" s="43">
        <v>29</v>
      </c>
      <c r="B159" s="32" t="s">
        <v>262</v>
      </c>
      <c r="C159" s="18" t="s">
        <v>263</v>
      </c>
      <c r="D159" s="7"/>
      <c r="E159" s="7"/>
      <c r="F159" s="7"/>
      <c r="G159" s="7">
        <v>156</v>
      </c>
      <c r="H159" s="7"/>
      <c r="I159" s="7">
        <v>156</v>
      </c>
      <c r="J159" s="21">
        <v>15600000</v>
      </c>
    </row>
    <row r="160" spans="1:10" s="24" customFormat="1" ht="49.5">
      <c r="A160" s="43">
        <v>30</v>
      </c>
      <c r="B160" s="32" t="s">
        <v>264</v>
      </c>
      <c r="C160" s="18" t="s">
        <v>265</v>
      </c>
      <c r="D160" s="7"/>
      <c r="E160" s="7"/>
      <c r="F160" s="7"/>
      <c r="G160" s="7"/>
      <c r="H160" s="7"/>
      <c r="I160" s="7">
        <v>40</v>
      </c>
      <c r="J160" s="21">
        <v>4800000</v>
      </c>
    </row>
    <row r="161" spans="1:10" s="24" customFormat="1" ht="49.5">
      <c r="A161" s="43">
        <v>31</v>
      </c>
      <c r="B161" s="32" t="s">
        <v>266</v>
      </c>
      <c r="C161" s="18" t="s">
        <v>267</v>
      </c>
      <c r="D161" s="7"/>
      <c r="E161" s="7"/>
      <c r="F161" s="7"/>
      <c r="G161" s="7">
        <v>40</v>
      </c>
      <c r="H161" s="7"/>
      <c r="I161" s="7"/>
      <c r="J161" s="21"/>
    </row>
    <row r="162" spans="1:10" s="24" customFormat="1" ht="66">
      <c r="A162" s="43">
        <v>32</v>
      </c>
      <c r="B162" s="32" t="s">
        <v>268</v>
      </c>
      <c r="C162" s="18" t="s">
        <v>269</v>
      </c>
      <c r="D162" s="7"/>
      <c r="E162" s="7"/>
      <c r="F162" s="7"/>
      <c r="G162" s="7">
        <v>63</v>
      </c>
      <c r="H162" s="7"/>
      <c r="I162" s="7">
        <v>63</v>
      </c>
      <c r="J162" s="21">
        <v>12600000</v>
      </c>
    </row>
    <row r="163" spans="1:10" s="24" customFormat="1" ht="66">
      <c r="A163" s="43">
        <v>33</v>
      </c>
      <c r="B163" s="32" t="s">
        <v>270</v>
      </c>
      <c r="C163" s="18" t="s">
        <v>271</v>
      </c>
      <c r="D163" s="7"/>
      <c r="E163" s="7"/>
      <c r="F163" s="7"/>
      <c r="G163" s="7">
        <v>24</v>
      </c>
      <c r="H163" s="7"/>
      <c r="I163" s="7">
        <v>24</v>
      </c>
      <c r="J163" s="21">
        <v>2400000</v>
      </c>
    </row>
    <row r="164" spans="1:10" s="24" customFormat="1" ht="66">
      <c r="A164" s="43">
        <v>34</v>
      </c>
      <c r="B164" s="23" t="s">
        <v>272</v>
      </c>
      <c r="C164" s="18" t="s">
        <v>273</v>
      </c>
      <c r="D164" s="7"/>
      <c r="E164" s="7"/>
      <c r="F164" s="7"/>
      <c r="G164" s="7">
        <v>54</v>
      </c>
      <c r="H164" s="7"/>
      <c r="I164" s="7"/>
      <c r="J164" s="21"/>
    </row>
    <row r="165" spans="1:10" s="24" customFormat="1" ht="66">
      <c r="A165" s="43">
        <v>35</v>
      </c>
      <c r="B165" s="44" t="s">
        <v>274</v>
      </c>
      <c r="C165" s="18" t="s">
        <v>275</v>
      </c>
      <c r="D165" s="7"/>
      <c r="E165" s="7"/>
      <c r="F165" s="7"/>
      <c r="G165" s="7"/>
      <c r="H165" s="7"/>
      <c r="I165" s="7">
        <v>82</v>
      </c>
      <c r="J165" s="21">
        <v>16400000</v>
      </c>
    </row>
    <row r="166" spans="1:10" s="24" customFormat="1" ht="49.5">
      <c r="A166" s="43">
        <v>36</v>
      </c>
      <c r="B166" s="44" t="s">
        <v>139</v>
      </c>
      <c r="C166" s="18" t="s">
        <v>276</v>
      </c>
      <c r="D166" s="7"/>
      <c r="E166" s="7"/>
      <c r="F166" s="7"/>
      <c r="G166" s="7">
        <v>26</v>
      </c>
      <c r="H166" s="7"/>
      <c r="I166" s="7"/>
      <c r="J166" s="21"/>
    </row>
    <row r="167" spans="1:10" s="24" customFormat="1" ht="66">
      <c r="A167" s="43">
        <v>37</v>
      </c>
      <c r="B167" s="44" t="s">
        <v>277</v>
      </c>
      <c r="C167" s="18" t="s">
        <v>278</v>
      </c>
      <c r="D167" s="7"/>
      <c r="E167" s="7"/>
      <c r="F167" s="7"/>
      <c r="G167" s="7">
        <v>52</v>
      </c>
      <c r="H167" s="7"/>
      <c r="I167" s="7"/>
      <c r="J167" s="21"/>
    </row>
    <row r="168" spans="1:10" s="24" customFormat="1" ht="49.5">
      <c r="A168" s="43">
        <v>38</v>
      </c>
      <c r="B168" s="32" t="s">
        <v>279</v>
      </c>
      <c r="C168" s="18" t="s">
        <v>280</v>
      </c>
      <c r="D168" s="7"/>
      <c r="E168" s="7"/>
      <c r="F168" s="7"/>
      <c r="G168" s="7"/>
      <c r="H168" s="7"/>
      <c r="I168" s="7">
        <v>100</v>
      </c>
      <c r="J168" s="21">
        <v>10000000</v>
      </c>
    </row>
    <row r="169" spans="1:10" s="24" customFormat="1" ht="66">
      <c r="A169" s="43">
        <v>39</v>
      </c>
      <c r="B169" s="32" t="s">
        <v>281</v>
      </c>
      <c r="C169" s="18" t="s">
        <v>282</v>
      </c>
      <c r="D169" s="7"/>
      <c r="E169" s="7"/>
      <c r="F169" s="7"/>
      <c r="G169" s="7"/>
      <c r="H169" s="7"/>
      <c r="I169" s="7">
        <v>50</v>
      </c>
      <c r="J169" s="21">
        <v>10000000</v>
      </c>
    </row>
    <row r="170" spans="1:10" s="24" customFormat="1" ht="82.5">
      <c r="A170" s="43">
        <v>40</v>
      </c>
      <c r="B170" s="32" t="s">
        <v>283</v>
      </c>
      <c r="C170" s="18" t="s">
        <v>284</v>
      </c>
      <c r="D170" s="7"/>
      <c r="E170" s="7"/>
      <c r="F170" s="7"/>
      <c r="G170" s="7">
        <v>120</v>
      </c>
      <c r="H170" s="7"/>
      <c r="I170" s="7">
        <v>120</v>
      </c>
      <c r="J170" s="21">
        <v>12000000</v>
      </c>
    </row>
    <row r="171" spans="1:10" s="24" customFormat="1" ht="49.5">
      <c r="A171" s="43">
        <v>41</v>
      </c>
      <c r="B171" s="32" t="s">
        <v>65</v>
      </c>
      <c r="C171" s="18" t="s">
        <v>285</v>
      </c>
      <c r="D171" s="7"/>
      <c r="E171" s="7"/>
      <c r="F171" s="7"/>
      <c r="G171" s="7"/>
      <c r="H171" s="7"/>
      <c r="I171" s="7">
        <v>900</v>
      </c>
      <c r="J171" s="21">
        <f>I171*500000</f>
        <v>450000000</v>
      </c>
    </row>
    <row r="172" spans="1:10" s="24" customFormat="1" ht="82.5">
      <c r="A172" s="43">
        <v>42</v>
      </c>
      <c r="B172" s="32" t="s">
        <v>286</v>
      </c>
      <c r="C172" s="18" t="s">
        <v>287</v>
      </c>
      <c r="D172" s="7"/>
      <c r="E172" s="7"/>
      <c r="F172" s="7"/>
      <c r="G172" s="7">
        <v>90</v>
      </c>
      <c r="H172" s="7"/>
      <c r="I172" s="7"/>
      <c r="J172" s="21"/>
    </row>
    <row r="173" spans="1:10" s="24" customFormat="1" ht="66">
      <c r="A173" s="43">
        <v>43</v>
      </c>
      <c r="B173" s="32" t="s">
        <v>288</v>
      </c>
      <c r="C173" s="18" t="s">
        <v>289</v>
      </c>
      <c r="D173" s="7"/>
      <c r="E173" s="7"/>
      <c r="F173" s="7"/>
      <c r="G173" s="7"/>
      <c r="H173" s="7"/>
      <c r="I173" s="7">
        <v>210</v>
      </c>
      <c r="J173" s="21">
        <v>21000000</v>
      </c>
    </row>
    <row r="174" spans="1:10" s="24" customFormat="1" ht="49.5">
      <c r="A174" s="43">
        <v>44</v>
      </c>
      <c r="B174" s="32" t="s">
        <v>290</v>
      </c>
      <c r="C174" s="18" t="s">
        <v>291</v>
      </c>
      <c r="D174" s="7"/>
      <c r="E174" s="7"/>
      <c r="F174" s="7"/>
      <c r="G174" s="7"/>
      <c r="H174" s="7"/>
      <c r="I174" s="7">
        <v>28</v>
      </c>
      <c r="J174" s="21">
        <v>2800000</v>
      </c>
    </row>
    <row r="175" spans="1:10" s="24" customFormat="1" ht="49.5">
      <c r="A175" s="43">
        <v>45</v>
      </c>
      <c r="B175" s="32" t="s">
        <v>292</v>
      </c>
      <c r="C175" s="18" t="s">
        <v>293</v>
      </c>
      <c r="D175" s="7"/>
      <c r="E175" s="7"/>
      <c r="F175" s="7"/>
      <c r="G175" s="7">
        <v>68</v>
      </c>
      <c r="H175" s="7"/>
      <c r="I175" s="7">
        <v>68</v>
      </c>
      <c r="J175" s="21">
        <v>6800000</v>
      </c>
    </row>
    <row r="176" spans="1:10" s="24" customFormat="1" ht="66">
      <c r="A176" s="43">
        <v>46</v>
      </c>
      <c r="B176" s="32" t="s">
        <v>294</v>
      </c>
      <c r="C176" s="18" t="s">
        <v>295</v>
      </c>
      <c r="D176" s="7"/>
      <c r="E176" s="7"/>
      <c r="F176" s="7"/>
      <c r="G176" s="7">
        <v>24</v>
      </c>
      <c r="H176" s="7"/>
      <c r="I176" s="7">
        <v>24</v>
      </c>
      <c r="J176" s="21">
        <v>7200000</v>
      </c>
    </row>
    <row r="177" spans="1:10" s="24" customFormat="1" ht="66">
      <c r="A177" s="43">
        <v>47</v>
      </c>
      <c r="B177" s="32" t="s">
        <v>296</v>
      </c>
      <c r="C177" s="18" t="s">
        <v>297</v>
      </c>
      <c r="D177" s="7"/>
      <c r="E177" s="7"/>
      <c r="F177" s="7"/>
      <c r="G177" s="7">
        <v>140</v>
      </c>
      <c r="H177" s="7"/>
      <c r="I177" s="7">
        <v>140</v>
      </c>
      <c r="J177" s="21">
        <v>14000000</v>
      </c>
    </row>
    <row r="178" spans="1:10" s="24" customFormat="1" ht="49.5">
      <c r="A178" s="43">
        <v>48</v>
      </c>
      <c r="B178" s="32" t="s">
        <v>298</v>
      </c>
      <c r="C178" s="18" t="s">
        <v>299</v>
      </c>
      <c r="D178" s="7"/>
      <c r="E178" s="7"/>
      <c r="F178" s="7"/>
      <c r="G178" s="7">
        <v>140</v>
      </c>
      <c r="H178" s="7"/>
      <c r="I178" s="7"/>
      <c r="J178" s="21"/>
    </row>
    <row r="179" spans="1:10" s="24" customFormat="1" ht="66">
      <c r="A179" s="43">
        <v>49</v>
      </c>
      <c r="B179" s="32" t="s">
        <v>300</v>
      </c>
      <c r="C179" s="18" t="s">
        <v>301</v>
      </c>
      <c r="D179" s="7"/>
      <c r="E179" s="7"/>
      <c r="F179" s="7"/>
      <c r="G179" s="7">
        <v>132</v>
      </c>
      <c r="H179" s="7"/>
      <c r="I179" s="7">
        <v>132</v>
      </c>
      <c r="J179" s="21">
        <v>26400000</v>
      </c>
    </row>
    <row r="180" spans="1:10" s="24" customFormat="1" ht="66">
      <c r="A180" s="43">
        <v>50</v>
      </c>
      <c r="B180" s="32" t="s">
        <v>302</v>
      </c>
      <c r="C180" s="18" t="s">
        <v>303</v>
      </c>
      <c r="D180" s="7"/>
      <c r="E180" s="7"/>
      <c r="F180" s="7"/>
      <c r="G180" s="7">
        <v>127</v>
      </c>
      <c r="H180" s="7"/>
      <c r="I180" s="7">
        <v>127</v>
      </c>
      <c r="J180" s="21">
        <v>12700000</v>
      </c>
    </row>
    <row r="181" spans="1:10" s="24" customFormat="1" ht="66">
      <c r="A181" s="43">
        <v>51</v>
      </c>
      <c r="B181" s="32" t="s">
        <v>304</v>
      </c>
      <c r="C181" s="18" t="s">
        <v>305</v>
      </c>
      <c r="D181" s="7"/>
      <c r="E181" s="7"/>
      <c r="F181" s="7"/>
      <c r="G181" s="7">
        <v>76</v>
      </c>
      <c r="H181" s="7"/>
      <c r="I181" s="7">
        <v>76</v>
      </c>
      <c r="J181" s="21">
        <v>7600000</v>
      </c>
    </row>
    <row r="182" spans="1:10" s="24" customFormat="1" ht="66">
      <c r="A182" s="43">
        <v>52</v>
      </c>
      <c r="B182" s="32" t="s">
        <v>306</v>
      </c>
      <c r="C182" s="18" t="s">
        <v>307</v>
      </c>
      <c r="D182" s="7"/>
      <c r="E182" s="7"/>
      <c r="F182" s="7"/>
      <c r="G182" s="7">
        <v>82</v>
      </c>
      <c r="H182" s="7"/>
      <c r="I182" s="7">
        <v>82</v>
      </c>
      <c r="J182" s="21">
        <v>1640000</v>
      </c>
    </row>
    <row r="183" spans="1:10" s="24" customFormat="1" ht="49.5">
      <c r="A183" s="43">
        <v>53</v>
      </c>
      <c r="B183" s="32" t="s">
        <v>308</v>
      </c>
      <c r="C183" s="18" t="s">
        <v>309</v>
      </c>
      <c r="D183" s="7"/>
      <c r="E183" s="7"/>
      <c r="F183" s="7"/>
      <c r="G183" s="7"/>
      <c r="H183" s="7"/>
      <c r="I183" s="7">
        <v>50</v>
      </c>
      <c r="J183" s="21">
        <v>1000000</v>
      </c>
    </row>
    <row r="184" spans="1:10" s="24" customFormat="1" ht="82.5">
      <c r="A184" s="43">
        <v>54</v>
      </c>
      <c r="B184" s="32" t="s">
        <v>310</v>
      </c>
      <c r="C184" s="18" t="s">
        <v>311</v>
      </c>
      <c r="D184" s="7"/>
      <c r="E184" s="7"/>
      <c r="F184" s="7"/>
      <c r="G184" s="7">
        <v>108</v>
      </c>
      <c r="H184" s="7"/>
      <c r="I184" s="7">
        <v>108</v>
      </c>
      <c r="J184" s="21">
        <v>5400000</v>
      </c>
    </row>
    <row r="185" spans="1:10" s="24" customFormat="1" ht="49.5">
      <c r="A185" s="43">
        <v>55</v>
      </c>
      <c r="B185" s="32" t="s">
        <v>312</v>
      </c>
      <c r="C185" s="18" t="s">
        <v>313</v>
      </c>
      <c r="D185" s="7"/>
      <c r="E185" s="7"/>
      <c r="F185" s="7"/>
      <c r="G185" s="7">
        <v>30</v>
      </c>
      <c r="H185" s="7"/>
      <c r="I185" s="7">
        <v>30</v>
      </c>
      <c r="J185" s="21">
        <v>15000000</v>
      </c>
    </row>
    <row r="186" spans="1:10" s="24" customFormat="1" ht="49.5">
      <c r="A186" s="43">
        <v>56</v>
      </c>
      <c r="B186" s="32" t="s">
        <v>314</v>
      </c>
      <c r="C186" s="18" t="s">
        <v>315</v>
      </c>
      <c r="D186" s="7"/>
      <c r="E186" s="7"/>
      <c r="F186" s="7"/>
      <c r="G186" s="7">
        <v>900</v>
      </c>
      <c r="H186" s="7"/>
      <c r="I186" s="7">
        <v>900</v>
      </c>
      <c r="J186" s="21">
        <v>45000000</v>
      </c>
    </row>
    <row r="187" spans="1:10" s="24" customFormat="1" ht="66">
      <c r="A187" s="43">
        <v>57</v>
      </c>
      <c r="B187" s="32" t="s">
        <v>184</v>
      </c>
      <c r="C187" s="18" t="s">
        <v>316</v>
      </c>
      <c r="D187" s="7"/>
      <c r="E187" s="7"/>
      <c r="F187" s="7"/>
      <c r="G187" s="7"/>
      <c r="H187" s="7"/>
      <c r="I187" s="7">
        <v>43</v>
      </c>
      <c r="J187" s="21">
        <v>8600000</v>
      </c>
    </row>
    <row r="188" spans="1:10" s="24" customFormat="1" ht="66">
      <c r="A188" s="43">
        <v>58</v>
      </c>
      <c r="B188" s="32" t="s">
        <v>317</v>
      </c>
      <c r="C188" s="18" t="s">
        <v>318</v>
      </c>
      <c r="D188" s="7"/>
      <c r="E188" s="7"/>
      <c r="F188" s="7"/>
      <c r="G188" s="7"/>
      <c r="H188" s="7"/>
      <c r="I188" s="7">
        <v>51</v>
      </c>
      <c r="J188" s="21">
        <v>10200000</v>
      </c>
    </row>
    <row r="189" spans="1:10" s="24" customFormat="1" ht="49.5">
      <c r="A189" s="43">
        <v>59</v>
      </c>
      <c r="B189" s="32" t="s">
        <v>319</v>
      </c>
      <c r="C189" s="18" t="s">
        <v>320</v>
      </c>
      <c r="D189" s="7"/>
      <c r="E189" s="7"/>
      <c r="F189" s="7"/>
      <c r="G189" s="7"/>
      <c r="H189" s="7"/>
      <c r="I189" s="7">
        <v>55</v>
      </c>
      <c r="J189" s="21">
        <v>5500000</v>
      </c>
    </row>
    <row r="190" spans="1:10" s="24" customFormat="1" ht="82.5">
      <c r="A190" s="43">
        <v>60</v>
      </c>
      <c r="B190" s="32" t="s">
        <v>321</v>
      </c>
      <c r="C190" s="18" t="s">
        <v>322</v>
      </c>
      <c r="D190" s="7"/>
      <c r="E190" s="7"/>
      <c r="F190" s="7"/>
      <c r="G190" s="7"/>
      <c r="H190" s="7"/>
      <c r="I190" s="7">
        <v>308</v>
      </c>
      <c r="J190" s="21">
        <v>30800000</v>
      </c>
    </row>
    <row r="191" spans="1:10" s="24" customFormat="1" ht="16.5">
      <c r="A191" s="25" t="s">
        <v>63</v>
      </c>
      <c r="B191" s="26"/>
      <c r="C191" s="40"/>
      <c r="D191" s="23"/>
      <c r="E191" s="7"/>
      <c r="F191" s="7"/>
      <c r="G191" s="23">
        <f>SUM(G149:G190)</f>
        <v>3035</v>
      </c>
      <c r="H191" s="23"/>
      <c r="I191" s="36">
        <f>SUM(I131:I190)</f>
        <v>6134</v>
      </c>
      <c r="J191" s="21">
        <f>SUM(J131:J172)</f>
        <v>934700000</v>
      </c>
    </row>
    <row r="192" spans="1:10" s="24" customFormat="1" ht="16.5">
      <c r="A192" s="45" t="s">
        <v>63</v>
      </c>
      <c r="B192" s="46"/>
      <c r="C192" s="47"/>
      <c r="D192" s="23">
        <f>D36</f>
        <v>28861</v>
      </c>
      <c r="E192" s="7">
        <f>E36</f>
        <v>16200</v>
      </c>
      <c r="F192" s="7">
        <f>F36</f>
        <v>450</v>
      </c>
      <c r="G192" s="23">
        <f>G191</f>
        <v>3035</v>
      </c>
      <c r="H192" s="23">
        <f>H40</f>
        <v>11</v>
      </c>
      <c r="I192" s="23">
        <f>I129+I191</f>
        <v>6961</v>
      </c>
      <c r="J192" s="48">
        <f>SUM(J36,J40,J129,J191)</f>
        <v>3745175000</v>
      </c>
    </row>
    <row r="193" spans="1:10" s="24" customFormat="1" ht="49.5">
      <c r="A193" s="49"/>
      <c r="B193" s="50"/>
      <c r="C193" s="51"/>
      <c r="D193" s="23" t="s">
        <v>323</v>
      </c>
      <c r="E193" s="7" t="s">
        <v>324</v>
      </c>
      <c r="F193" s="7" t="s">
        <v>325</v>
      </c>
      <c r="G193" s="23" t="s">
        <v>326</v>
      </c>
      <c r="H193" s="23" t="s">
        <v>327</v>
      </c>
      <c r="I193" s="23" t="s">
        <v>328</v>
      </c>
      <c r="J193" s="52" t="s">
        <v>329</v>
      </c>
    </row>
    <row r="194" spans="1:10" s="24" customFormat="1">
      <c r="A194"/>
      <c r="B194"/>
      <c r="C194"/>
      <c r="D194"/>
      <c r="E194" s="2"/>
      <c r="F194" s="2"/>
      <c r="G194"/>
      <c r="H194"/>
      <c r="I194"/>
      <c r="J194"/>
    </row>
    <row r="195" spans="1:10" s="24" customFormat="1" ht="15.75">
      <c r="A195" s="53" t="s">
        <v>330</v>
      </c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 s="24" customFormat="1">
      <c r="A196"/>
      <c r="B196"/>
      <c r="C196"/>
      <c r="D196"/>
      <c r="E196" s="2"/>
      <c r="F196" s="2"/>
      <c r="G196"/>
      <c r="H196"/>
      <c r="I196"/>
      <c r="J196"/>
    </row>
    <row r="197" spans="1:10" s="24" customFormat="1" ht="15.75">
      <c r="A197"/>
      <c r="B197"/>
      <c r="C197"/>
      <c r="D197" s="54" t="s">
        <v>331</v>
      </c>
      <c r="E197" s="54"/>
      <c r="F197" s="54"/>
      <c r="G197" s="54"/>
      <c r="H197" s="54"/>
      <c r="I197" s="54"/>
      <c r="J197" s="54"/>
    </row>
    <row r="198" spans="1:10" s="24" customFormat="1" ht="15.75">
      <c r="A198"/>
      <c r="B198"/>
      <c r="C198"/>
      <c r="D198" s="55"/>
      <c r="E198" s="56"/>
      <c r="F198" s="56"/>
      <c r="G198" s="55"/>
      <c r="H198" s="55"/>
      <c r="I198" s="55"/>
      <c r="J198" s="55"/>
    </row>
    <row r="199" spans="1:10" s="24" customFormat="1" ht="15.75">
      <c r="A199"/>
      <c r="B199"/>
      <c r="C199"/>
      <c r="D199" s="55"/>
      <c r="E199" s="56"/>
      <c r="F199" s="56"/>
      <c r="G199" s="55"/>
      <c r="H199" s="55"/>
      <c r="I199" s="55"/>
      <c r="J199" s="55"/>
    </row>
    <row r="200" spans="1:10" s="24" customFormat="1" ht="15.75">
      <c r="A200"/>
      <c r="B200"/>
      <c r="C200"/>
      <c r="D200" s="55"/>
      <c r="E200" s="56"/>
      <c r="F200" s="56"/>
      <c r="G200" s="55"/>
      <c r="H200" s="55"/>
      <c r="I200" s="55"/>
      <c r="J200" s="55"/>
    </row>
    <row r="201" spans="1:10" s="24" customFormat="1" ht="15.75">
      <c r="A201"/>
      <c r="B201"/>
      <c r="C201"/>
      <c r="D201" s="54" t="s">
        <v>332</v>
      </c>
      <c r="E201" s="54"/>
      <c r="F201" s="54"/>
      <c r="G201" s="54"/>
      <c r="H201" s="54"/>
      <c r="I201" s="54"/>
      <c r="J201" s="54"/>
    </row>
    <row r="202" spans="1:10" s="24" customFormat="1">
      <c r="A202"/>
      <c r="B202"/>
      <c r="C202"/>
      <c r="D202"/>
      <c r="E202" s="2"/>
      <c r="F202" s="2"/>
      <c r="G202"/>
      <c r="H202"/>
      <c r="I202"/>
      <c r="J202"/>
    </row>
    <row r="203" spans="1:10" s="24" customFormat="1">
      <c r="A203"/>
      <c r="B203"/>
      <c r="C203"/>
      <c r="D203"/>
      <c r="E203" s="2"/>
      <c r="F203" s="2"/>
      <c r="G203"/>
      <c r="H203"/>
      <c r="I203"/>
      <c r="J203"/>
    </row>
    <row r="204" spans="1:10" s="24" customFormat="1">
      <c r="A204" s="2"/>
      <c r="B204" s="2"/>
      <c r="C204"/>
      <c r="D204"/>
      <c r="E204"/>
      <c r="F204"/>
      <c r="G204"/>
      <c r="H204"/>
      <c r="I204"/>
      <c r="J204"/>
    </row>
    <row r="205" spans="1:10" s="24" customFormat="1">
      <c r="A205" s="2"/>
      <c r="B205" s="2"/>
      <c r="C205"/>
      <c r="D205"/>
      <c r="E205"/>
      <c r="F205"/>
      <c r="G205"/>
      <c r="H205"/>
      <c r="I205"/>
      <c r="J205"/>
    </row>
    <row r="206" spans="1:10" s="24" customFormat="1">
      <c r="A206" s="2"/>
      <c r="B206" s="2"/>
      <c r="C206"/>
      <c r="D206"/>
      <c r="E206"/>
      <c r="F206"/>
      <c r="G206"/>
      <c r="H206"/>
      <c r="I206"/>
      <c r="J206"/>
    </row>
    <row r="207" spans="1:10" s="24" customFormat="1">
      <c r="A207" s="2"/>
      <c r="B207" s="2"/>
      <c r="C207"/>
      <c r="D207"/>
      <c r="E207"/>
      <c r="F207"/>
      <c r="G207"/>
      <c r="H207"/>
      <c r="I207"/>
      <c r="J207"/>
    </row>
    <row r="208" spans="1:10" s="24" customFormat="1">
      <c r="A208" s="2"/>
      <c r="B208" s="2"/>
      <c r="C208"/>
      <c r="D208"/>
      <c r="E208"/>
      <c r="F208"/>
      <c r="G208"/>
      <c r="H208"/>
      <c r="I208"/>
      <c r="J208"/>
    </row>
    <row r="209" spans="1:10" s="24" customFormat="1">
      <c r="A209" s="2"/>
      <c r="B209" s="2"/>
      <c r="C209"/>
      <c r="D209"/>
      <c r="E209"/>
      <c r="F209"/>
      <c r="G209"/>
      <c r="H209"/>
      <c r="I209"/>
      <c r="J209"/>
    </row>
    <row r="210" spans="1:10" s="24" customFormat="1">
      <c r="A210" s="2"/>
      <c r="B210" s="2"/>
      <c r="C210"/>
      <c r="D210"/>
      <c r="E210"/>
      <c r="F210"/>
      <c r="G210"/>
      <c r="H210"/>
      <c r="I210"/>
      <c r="J210"/>
    </row>
    <row r="211" spans="1:10" s="24" customFormat="1">
      <c r="A211" s="2"/>
      <c r="B211" s="2"/>
      <c r="C211"/>
      <c r="D211"/>
      <c r="E211"/>
      <c r="F211"/>
      <c r="G211"/>
      <c r="H211"/>
      <c r="I211"/>
      <c r="J211"/>
    </row>
    <row r="212" spans="1:10" s="24" customFormat="1">
      <c r="A212" s="2"/>
      <c r="B212" s="2"/>
      <c r="C212"/>
      <c r="D212"/>
      <c r="E212"/>
      <c r="F212"/>
      <c r="G212"/>
      <c r="H212"/>
      <c r="I212"/>
      <c r="J212"/>
    </row>
    <row r="213" spans="1:10" s="24" customFormat="1">
      <c r="A213"/>
    </row>
    <row r="214" spans="1:10" s="24" customFormat="1">
      <c r="A214"/>
      <c r="B214"/>
      <c r="C214"/>
      <c r="D214"/>
      <c r="E214" s="2"/>
      <c r="F214" s="2"/>
      <c r="G214"/>
      <c r="H214"/>
      <c r="I214"/>
      <c r="J214"/>
    </row>
    <row r="215" spans="1:10" s="24" customFormat="1">
      <c r="A215"/>
      <c r="B215"/>
      <c r="C215"/>
      <c r="D215"/>
      <c r="E215" s="2"/>
      <c r="F215" s="2"/>
      <c r="G215"/>
      <c r="H215"/>
      <c r="I215"/>
      <c r="J215"/>
    </row>
    <row r="216" spans="1:10" s="24" customFormat="1">
      <c r="A216"/>
      <c r="B216"/>
      <c r="C216"/>
      <c r="D216"/>
      <c r="E216" s="2"/>
      <c r="F216" s="2"/>
      <c r="G216"/>
      <c r="H216"/>
      <c r="I216"/>
      <c r="J216"/>
    </row>
    <row r="217" spans="1:10" s="24" customFormat="1">
      <c r="A217"/>
      <c r="B217"/>
      <c r="C217"/>
      <c r="D217"/>
      <c r="E217" s="2"/>
      <c r="F217" s="2"/>
      <c r="G217"/>
      <c r="H217"/>
      <c r="I217"/>
      <c r="J217"/>
    </row>
    <row r="218" spans="1:10" s="24" customFormat="1">
      <c r="A218"/>
      <c r="B218"/>
      <c r="C218"/>
      <c r="D218"/>
      <c r="E218" s="2"/>
      <c r="F218" s="2"/>
      <c r="G218"/>
      <c r="H218"/>
      <c r="I218"/>
      <c r="J218"/>
    </row>
    <row r="219" spans="1:10" s="24" customFormat="1">
      <c r="A219"/>
      <c r="B219"/>
      <c r="C219"/>
      <c r="D219"/>
      <c r="E219" s="2"/>
      <c r="F219" s="2"/>
      <c r="G219"/>
      <c r="H219"/>
      <c r="I219"/>
      <c r="J219"/>
    </row>
    <row r="220" spans="1:10" s="24" customFormat="1">
      <c r="A220"/>
      <c r="B220"/>
      <c r="C220"/>
      <c r="D220"/>
      <c r="E220" s="2"/>
      <c r="F220" s="2"/>
      <c r="G220"/>
      <c r="H220"/>
      <c r="I220"/>
      <c r="J220"/>
    </row>
    <row r="221" spans="1:10" s="24" customFormat="1">
      <c r="A221"/>
      <c r="B221"/>
      <c r="C221"/>
      <c r="D221"/>
      <c r="E221" s="2"/>
      <c r="F221" s="2"/>
      <c r="G221"/>
      <c r="H221"/>
      <c r="I221"/>
      <c r="J221"/>
    </row>
  </sheetData>
  <mergeCells count="18">
    <mergeCell ref="A130:C130"/>
    <mergeCell ref="A191:C191"/>
    <mergeCell ref="A192:C193"/>
    <mergeCell ref="A195:J195"/>
    <mergeCell ref="D197:J197"/>
    <mergeCell ref="D201:J201"/>
    <mergeCell ref="A6:J6"/>
    <mergeCell ref="A36:C36"/>
    <mergeCell ref="A37:C37"/>
    <mergeCell ref="A40:C40"/>
    <mergeCell ref="A41:C41"/>
    <mergeCell ref="A129:C129"/>
    <mergeCell ref="A2:J2"/>
    <mergeCell ref="A4:A5"/>
    <mergeCell ref="B4:B5"/>
    <mergeCell ref="C4:C5"/>
    <mergeCell ref="D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2018-03-15T09:12:45Z</dcterms:modified>
</cp:coreProperties>
</file>