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  <sheet name="Sheet4" sheetId="4" r:id="rId4"/>
  </sheets>
  <calcPr calcId="124519"/>
</workbook>
</file>

<file path=xl/calcChain.xml><?xml version="1.0" encoding="utf-8"?>
<calcChain xmlns="http://schemas.openxmlformats.org/spreadsheetml/2006/main">
  <c r="J158" i="1"/>
  <c r="I158"/>
  <c r="G158"/>
  <c r="G159" s="1"/>
  <c r="I122"/>
  <c r="I159" s="1"/>
  <c r="J79"/>
  <c r="J122" s="1"/>
  <c r="J58"/>
  <c r="H58"/>
  <c r="H159" s="1"/>
  <c r="F49"/>
  <c r="F159" s="1"/>
  <c r="E49"/>
  <c r="E159" s="1"/>
  <c r="D49"/>
  <c r="D159" s="1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49" s="1"/>
  <c r="J159" s="1"/>
</calcChain>
</file>

<file path=xl/sharedStrings.xml><?xml version="1.0" encoding="utf-8"?>
<sst xmlns="http://schemas.openxmlformats.org/spreadsheetml/2006/main" count="319" uniqueCount="273">
  <si>
    <t>CẬP NHẬT TÀI TRỢ THÁNG 3.2018</t>
  </si>
  <si>
    <t>TT</t>
  </si>
  <si>
    <t>Nhà tài trợ</t>
  </si>
  <si>
    <t>Nội dung</t>
  </si>
  <si>
    <t>Hình thức tài trợ</t>
  </si>
  <si>
    <t>Số tiền</t>
  </si>
  <si>
    <t>SL bữa cơm</t>
  </si>
  <si>
    <t>SL bữa cháo</t>
  </si>
  <si>
    <t>SL bữa cơm chay</t>
  </si>
  <si>
    <t>SL quà</t>
  </si>
  <si>
    <t>Trang TBYT</t>
  </si>
  <si>
    <t>SL bệnh nhi nhận tài trợ kinh phí</t>
  </si>
  <si>
    <t>Tài trợ bữa ăn (cháo: 10.000đ/suất, cơm thường : 25.000đ/suất, cơm chay:15.000đ/suất)</t>
  </si>
  <si>
    <t>Gamer</t>
  </si>
  <si>
    <t>Phát 600s cháo tại căntin</t>
  </si>
  <si>
    <t>Thiện Tâm Đức</t>
  </si>
  <si>
    <t>Phát 800s cháo tại căntin</t>
  </si>
  <si>
    <t>Anh Tuấn - Tâm Kiên Định</t>
  </si>
  <si>
    <t>Phát 750s cơm chay tại căntin</t>
  </si>
  <si>
    <t>Con đường vàng</t>
  </si>
  <si>
    <t>Phát 500s cháo tại căntin</t>
  </si>
  <si>
    <t>Nhóm Kết nối yêu thương</t>
  </si>
  <si>
    <t>Phát 280s cháo tại căntin</t>
  </si>
  <si>
    <t>Nhóm Khai Tâm</t>
  </si>
  <si>
    <t>Phát 1700s cháo,200 cơm tại căntin</t>
  </si>
  <si>
    <t>Cô Hà</t>
  </si>
  <si>
    <t>Phát 200s cháo tại căntin</t>
  </si>
  <si>
    <t>Nhóm Thiện tâm Thành</t>
  </si>
  <si>
    <t>Nhóm Thiện Tâm Hn</t>
  </si>
  <si>
    <t>Phát 400s cháo, 600s cơm  tại căntin</t>
  </si>
  <si>
    <t>Truyền hình STV</t>
  </si>
  <si>
    <t>Phát 400s cháo tại căntin</t>
  </si>
  <si>
    <t>Chùa Thái Cam</t>
  </si>
  <si>
    <t>Bà Khánh</t>
  </si>
  <si>
    <t>Phát 135s cơm chay tại căntin</t>
  </si>
  <si>
    <t>Anh Hưng</t>
  </si>
  <si>
    <t>Phát 100s cơm tại căntin</t>
  </si>
  <si>
    <t>Thiện Tâm Ngọc Thụy</t>
  </si>
  <si>
    <t>Phát 100s cháo, 50 cơm tại căntin</t>
  </si>
  <si>
    <t>Chùa Chân Tiên</t>
  </si>
  <si>
    <t>Phát 600 cơm chay tại căntin</t>
  </si>
  <si>
    <t>Thời trang KB</t>
  </si>
  <si>
    <t>Phát 500 cơm tại căntin</t>
  </si>
  <si>
    <t>Nhóm Cocolin</t>
  </si>
  <si>
    <t>Phát 200 cơm tại căntin</t>
  </si>
  <si>
    <t>Cienco4</t>
  </si>
  <si>
    <t>Phát 200 cháo tại căntin</t>
  </si>
  <si>
    <t>CLB Nhân ái Tâm Thanh</t>
  </si>
  <si>
    <t>Phát 100s cháo tại căntin</t>
  </si>
  <si>
    <t>Cty Autodaily</t>
  </si>
  <si>
    <t>ĐTN phường Khương Đình</t>
  </si>
  <si>
    <t>Phát 150 com 100s cháo tại căntin</t>
  </si>
  <si>
    <t>Chị Bạch</t>
  </si>
  <si>
    <t>Nhà Hàng Phương Nam</t>
  </si>
  <si>
    <t>Cục trại giam c45 -c83</t>
  </si>
  <si>
    <t>Cty Dược Phẩm Đông Đô</t>
  </si>
  <si>
    <t>Chi hội 14 Phường Thịnh Quang</t>
  </si>
  <si>
    <t>Hội Phụ nữ thiện tâm phường Khương Thượng</t>
  </si>
  <si>
    <t>Phát 50s cháo tại căntin</t>
  </si>
  <si>
    <t>Bồ Đề Tâm</t>
  </si>
  <si>
    <t>Phát 150s cháo tại căntin</t>
  </si>
  <si>
    <t>Nhóm chị Bắc</t>
  </si>
  <si>
    <t>Chiị Bùi Thanh Huyền</t>
  </si>
  <si>
    <t>Phát 100 cơm tại căntin</t>
  </si>
  <si>
    <t>FB cô Cầm</t>
  </si>
  <si>
    <t>Gieo Duyên</t>
  </si>
  <si>
    <t>Nhóm chị Quỳnh</t>
  </si>
  <si>
    <t>Trường Thực nghiệm</t>
  </si>
  <si>
    <t>Phát 100 cháo tại căntin</t>
  </si>
  <si>
    <t>Nhóm Thiện Đức</t>
  </si>
  <si>
    <t>Yến xào trường xuân</t>
  </si>
  <si>
    <t>Vietinbank</t>
  </si>
  <si>
    <t>Phát 15000s cháo tại căntin</t>
  </si>
  <si>
    <t>Gia đình Linh Sơn</t>
  </si>
  <si>
    <t>Nhà hàng Maisonsen</t>
  </si>
  <si>
    <t>Phát 1921s cơm cho bệnh nhân khó khăn tại căntin</t>
  </si>
  <si>
    <t>Quỹ An vui hạnh phúc</t>
  </si>
  <si>
    <t>Phát 930s cơm cho bệnh nhân khó khăn tại căntin</t>
  </si>
  <si>
    <t>Trái Tim nhân ái</t>
  </si>
  <si>
    <t>Phát 560 cơm tại căntin</t>
  </si>
  <si>
    <t>Tổng</t>
  </si>
  <si>
    <t>Thiết bị y tế</t>
  </si>
  <si>
    <t>Văn phòng 165 ban tổ chức trung ương</t>
  </si>
  <si>
    <t>Tặng 02 bơm tiêm điện Terumo cho khoa Hồi Sức Ngoại, Hồi Sức Cấp Cứu</t>
  </si>
  <si>
    <t>Cty Hạ Sa Kê</t>
  </si>
  <si>
    <t>Tặng 02 bơm tiêm điện Terumo, 02 máy truyền dịch cho khoa a14</t>
  </si>
  <si>
    <t>Cty Hóa Chất Việt Thái</t>
  </si>
  <si>
    <t>Tặng 01 bơm tiêm điện Terumo cho khoa Hồi Sức Cấp Cứu</t>
  </si>
  <si>
    <t>Ông bà Vũ thị Khuyên</t>
  </si>
  <si>
    <t>Cty kiến trúc APIC</t>
  </si>
  <si>
    <t>Tặng 01 máy truyền dịch Terumo cho khoa Hồi Sức Cấp Cứu</t>
  </si>
  <si>
    <t>NHà tài trợ giấu tên</t>
  </si>
  <si>
    <t>Tặng 10 bơm tiêm điện Terumo, 10 máy truyền dịch Terumo, 2 máy sưởi ấm cho bệnh nhân  cho khoa Hồi Sức Ngoại</t>
  </si>
  <si>
    <t>Nhóm Tâm An Lạc</t>
  </si>
  <si>
    <t>Tài trợ kinh phí điều trị</t>
  </si>
  <si>
    <t>Nhóm thiện nguyện Nguyễn Giang cùng bạn beg</t>
  </si>
  <si>
    <t>Thăm hỏi và hỗ trợ kinh phí điều trị cho  bệnh nhân có hoàn cảnh  khó khăn Trần Đăng Trường</t>
  </si>
  <si>
    <t>Đoàn thanh niên Văn Miếu Quốc Tử Giám</t>
  </si>
  <si>
    <t xml:space="preserve">Thăm hỏi và hỗ trợ kinh phí điều trị cho 20 bệnh nhân có hoàn cảnh  khó khăn </t>
  </si>
  <si>
    <t>Bà Nguyễn Thị Hiệp - Bắc Ninh</t>
  </si>
  <si>
    <t>Thăm hỏi và hỗ trợ kinh phí điều trị cho bệnh nhân có hoàn cảnh  khó khăn Trần Quỳnh Hương</t>
  </si>
  <si>
    <t>Hội cựu học sinh các Trường THPT toàn HN khóa 91-94</t>
  </si>
  <si>
    <t>Thăm hỏi và hỗ trợ kinh phí điều trị cho 4 bệnh nhân có hoàn cảnh  khó khăn</t>
  </si>
  <si>
    <t>Công  ty Nhựa Đông Á</t>
  </si>
  <si>
    <t xml:space="preserve">Thăm hỏi và hỗ trợ kinh phí điều trị cho 05 bệnh nhân có hoàn cảnh  khó khăn </t>
  </si>
  <si>
    <t>Thăm hỏi và hỗ trợ kinh phí điều trị cho  26 bệnh nhân có hoàn cảnh  khó khăn Nguyễn Trần Long</t>
  </si>
  <si>
    <t>Nhóm Anh Minh và các bạn</t>
  </si>
  <si>
    <t xml:space="preserve">Thăm hỏi và hỗ trợ kinh phí điều trị cho 2 bệnh nhân ung thư có hoàn cảnh  khó khăn </t>
  </si>
  <si>
    <t>Gia đình chị Hương</t>
  </si>
  <si>
    <t xml:space="preserve">Thăm hỏi và hỗ trợ kinh phí điều trị cho 03 bệnh nhân có hoàn cảnh  khó khăn </t>
  </si>
  <si>
    <t>Cô Nguyễn Ngọc Hà</t>
  </si>
  <si>
    <t xml:space="preserve">Thăm hỏi và hỗ trợ kinh phí điều trị cho 2 bệnh nhân có hoàn cảnh  khó khăn </t>
  </si>
  <si>
    <t>Bn Hà BẢo Nguyên</t>
  </si>
  <si>
    <t>Thăm hỏi và hỗ trợ kinh phí điều trị cho bệnh nhân có hoàn cảnh  khó khăn Trần Anh Thư</t>
  </si>
  <si>
    <t>Bn Trần Anh Thư</t>
  </si>
  <si>
    <t>Thăm hỏi và hỗ trợ kinh phí điều trị cho bệnh nhân có hoàn cảnh  khó khăn Bùi Huy Cường</t>
  </si>
  <si>
    <t>Hội phụ nữ phòng chống tội phạm ma túy BCA</t>
  </si>
  <si>
    <t xml:space="preserve">Thăm hỏi và hỗ trợ kinh phí điều trị cho 12 bệnh nhân có hoàn cảnh  khó khăn </t>
  </si>
  <si>
    <t>Mr LEE</t>
  </si>
  <si>
    <t>Thăm hỏi và hỗ trợ kinh phí điều trị cho bệnh nhân có hoàn cảnh  khó khăn Đinh Văn Sơn</t>
  </si>
  <si>
    <t>Nhóm Tâm Sáng</t>
  </si>
  <si>
    <t xml:space="preserve">Thăm hỏi và hỗ trợ kinh phí điều trị cho 13 bệnh nhân có hoàn cảnh  khó khăn </t>
  </si>
  <si>
    <t>SHB CN Thăng Long</t>
  </si>
  <si>
    <t xml:space="preserve">Thăm hỏi và hỗ trợ kinh phí điều trị cho 9 bệnh nhân có hoàn cảnh  khó khăn </t>
  </si>
  <si>
    <t>Nhóm Hội Rồng 88</t>
  </si>
  <si>
    <t>Thăm hỏi và hỗ trợ kinh phí điều trị cho 03 bệnh nhân có hoàn cảnh  khó khăn</t>
  </si>
  <si>
    <t>Lớp 12a1 Tây Hồ</t>
  </si>
  <si>
    <t>Thăm hỏi và hỗ trợ kinh phí điều trị cho   nhân có hoàn cảnh  khó khăn Vàng Ngọc Mai Hương</t>
  </si>
  <si>
    <t>Cục phòng chống rửa tiền</t>
  </si>
  <si>
    <t xml:space="preserve">Thăm hỏi và hỗ trợ kinh phí điều trị cho 11 bệnh nhân có hoàn cảnh  khó khăn </t>
  </si>
  <si>
    <t>Nhóm chị Hoa chị Hương</t>
  </si>
  <si>
    <t>Thăm hỏi và hỗ trợ kinh phí điều trị cho  bệnh nhân có hoàn cảnh  khó khăn  Lê Thị Hoài</t>
  </si>
  <si>
    <t>Đoàn Thanh Niên cụm Thi đua số 1 CA TP HN</t>
  </si>
  <si>
    <t xml:space="preserve">Thăm hỏi và hỗ trợ kinh phí điều trị cho 26 bệnh nhân có hoàn cảnh  khó khăn </t>
  </si>
  <si>
    <t>Cô Nguyễn Thị Hồng Hạnh</t>
  </si>
  <si>
    <t xml:space="preserve">Thăm hỏi và hỗ trợ kinh phí điều trị cho 02 bệnh nhân có hoàn cảnh  khó khăn </t>
  </si>
  <si>
    <t>Anh Nguyễn Trường Thành</t>
  </si>
  <si>
    <t>Đoàn Thanh niên Cum thi đua số 5 cụm khối các cơ quan TP HN</t>
  </si>
  <si>
    <t>Vòng tay ấm Hà Nội</t>
  </si>
  <si>
    <t>Thăm hỏi và hỗ trợ kinh phí điều trị cho  bệnh nhân có hoàn cảnh  khó khăn Đèo Anh Thu</t>
  </si>
  <si>
    <t>Lớp 6a6 trường Thành Công</t>
  </si>
  <si>
    <t xml:space="preserve">Thăm hỏi và hỗ trợ kinh phí điều trị cho 10 bệnh nhân có hoàn cảnh  khó khăn </t>
  </si>
  <si>
    <t>Facebook cô Cầm</t>
  </si>
  <si>
    <t>Thăm hỏi và hỗ trợ kinh phí điều trị cho bệnh nhân có hoàn cảnh  khó khăn Nguyễn Tuyển Đại</t>
  </si>
  <si>
    <t>Kết nối yêu thương</t>
  </si>
  <si>
    <t>Thăm hỏi và hỗ trợ kinh phí điều trị cho bệnh nhân có hoàn cảnh  khó khăn Nguyễn Viết Vương Anh</t>
  </si>
  <si>
    <t>Bệnh nhân Vàng A Hủa</t>
  </si>
  <si>
    <t>Thăm hỏi và hỗ trợ kinh phí điều trị cho bệnh nhân có hoàn cảnh  khó khăn Giàng A Kỷ</t>
  </si>
  <si>
    <t>Cty Nhựa Đông Á</t>
  </si>
  <si>
    <t>Thăm hỏi và hỗ trợ kinh phí điều trị cho 05 bệnh nhân có hoàn cảnh  khó khăn</t>
  </si>
  <si>
    <t>GĐ chị Diệp</t>
  </si>
  <si>
    <t>Anh VŨ Quang Bình</t>
  </si>
  <si>
    <t>Thăm hỏi và hỗ trợ kinh phí điều trị cho 10 bệnh nhân có hoàn cảnh  khó khăn</t>
  </si>
  <si>
    <t>Bộ tư lệnh cảnh vệ - Trung đoàn đặc nhiệm cơ động - BCA</t>
  </si>
  <si>
    <t>Cộng Đồng phụ huynh con tự học</t>
  </si>
  <si>
    <t>GĐ chị Trần thị Thu Hiền</t>
  </si>
  <si>
    <t xml:space="preserve">Thăm hỏi và hỗ trợ kinh phí điều trị cho 6 bệnh nhân có hoàn cảnh  khó khăn </t>
  </si>
  <si>
    <t>BIDV  CN Đông Đô</t>
  </si>
  <si>
    <t>Thăm hỏi và hỗ trợ kinh phí điều trị cho 11 bệnh nhân có hoàn cảnh  khó khăn</t>
  </si>
  <si>
    <t>Gia đình bác Tuấn</t>
  </si>
  <si>
    <t>Ông Bà Kim Thơm</t>
  </si>
  <si>
    <t>Ông Bà Kiều Mỹ</t>
  </si>
  <si>
    <t>NHóm Giáp Dần</t>
  </si>
  <si>
    <t>lớp 6a12 trường Vins</t>
  </si>
  <si>
    <t xml:space="preserve">Thăm hỏi và hỗ trợ kinh phí điều trị cho 09 bệnh nhân có hoàn cảnh  khó khăn </t>
  </si>
  <si>
    <t>Nhóm Facebook bác Cầm</t>
  </si>
  <si>
    <t>Thăm hỏi và hỗ trợ kinh phí điều trị cho bệnh nhân có hoàn cảnh  khó khăn Nguyễn Trường Giang</t>
  </si>
  <si>
    <t>Chị Linh VP bank</t>
  </si>
  <si>
    <t>Thăm hỏi và hỗ trợ kinh phí điều trị cho bệnh nhân có hoàn cảnh  khó khăn Đường Bảo Thi</t>
  </si>
  <si>
    <t>Nhóm thiện nguyện phường khương thượng</t>
  </si>
  <si>
    <t xml:space="preserve">Thăm hỏi và hỗ trợ kinh phí điều trị cho 07 bệnh nhân có hoàn cảnh  khó khăn </t>
  </si>
  <si>
    <t>Chị Diệp</t>
  </si>
  <si>
    <t>Thăm hỏi và hỗ trợ kinh phí điều trị cho  bệnh nhân có hoàn cảnh  khó khăn Tô Đức Hoàng</t>
  </si>
  <si>
    <t>Thăm hỏi và hỗ trợ kinh phí điều trị cho bệnh nhân có hoàn cảnh  khó khăn Vàng A Hủa</t>
  </si>
  <si>
    <t>Bà Nguyễn Thị Nga</t>
  </si>
  <si>
    <t>Thăm hỏi và hỗ trợ kinh phí điều trị cho  bệnh nhân có hoàn cảnh  khó khăn Nguyễn Gia Bảo</t>
  </si>
  <si>
    <t>Lớp 11D5 Trường Tây Hồ</t>
  </si>
  <si>
    <t xml:space="preserve">Thăm hỏi và hỗ trợ kinh phí điều trị cho 4 bệnh nhân có hoàn cảnh  khó khăn </t>
  </si>
  <si>
    <t>Trái Tim Lai Châu</t>
  </si>
  <si>
    <t>Thăm hỏi và hỗ trợ kinh phí điều trị cho  bệnh nhân có hoàn cảnh  khó khăn Đèo Anh Thư</t>
  </si>
  <si>
    <t>Lê Thị Hoài</t>
  </si>
  <si>
    <t>Thăm hỏi và hỗ trợ kinh phí điều trị cho bệnh nhân có hoàn cảnh  khó khăn Nguyễn Như Thuần</t>
  </si>
  <si>
    <t>MB Bank Sở giao dịch 1</t>
  </si>
  <si>
    <t xml:space="preserve">Thăm hỏi và hỗ trợ kinh phí điều trị cho 50 bệnh nhân có hoàn cảnh  khó khăn </t>
  </si>
  <si>
    <t>Ông Nguyễn Thái Dương và bạn bè</t>
  </si>
  <si>
    <t>Sen Xanh</t>
  </si>
  <si>
    <t>Thăm hỏi và hỗ trợ kinh phí điều trị cho 30 bệnh nhân có hoàn cảnh  khó khăn</t>
  </si>
  <si>
    <t>ĐTN  Tổng Cty Mobifone</t>
  </si>
  <si>
    <t>SHB CN Hà Nội</t>
  </si>
  <si>
    <t>Thăm hỏi và hỗ trợ kinh phí điều trị cho 01 bệnh nhân có hoàn cảnh  khó khăn Nguyễn Văn Đức</t>
  </si>
  <si>
    <t>Tổng cục quản lý đường bộ</t>
  </si>
  <si>
    <t>ĐTN Chuyên ngành 1a</t>
  </si>
  <si>
    <t>Thăm hỏi và hỗ trợ kinh phí điều trị cho 30 bệnh nhân có hoàn cảnh  khó khăn Vàng A Sùng</t>
  </si>
  <si>
    <t>Công Ty VK</t>
  </si>
  <si>
    <t>Cty 379</t>
  </si>
  <si>
    <t xml:space="preserve">Thăm hỏi và hỗ trợ kinh phí điều trị cho 30 bệnh nhân có hoàn cảnh  khó khăn </t>
  </si>
  <si>
    <t>Tài trợ các phần quà</t>
  </si>
  <si>
    <t>Nhóm Anh Lâm</t>
  </si>
  <si>
    <t>Tặng 100 bộ quần áo ấm  cho bệnh nhân khó khăn</t>
  </si>
  <si>
    <t>Cao đẳng du lịch</t>
  </si>
  <si>
    <t>Tặng 41 suất quà cho bệnh nhân khoa thận</t>
  </si>
  <si>
    <t>Gđ cô Liên</t>
  </si>
  <si>
    <t>Tăng 100 suất quà (bánh, sữa, mì tôm) cho bệnh nhân khoa A14, A9, YHCT</t>
  </si>
  <si>
    <t>Anh HÀ và Ấm vùng cao</t>
  </si>
  <si>
    <t>Tăng 1500 suất mũ giáng sinh cho bệnh nhân</t>
  </si>
  <si>
    <t>Cty Tầm nhìn +</t>
  </si>
  <si>
    <t>Tặng 157 suất quà bánh sữa cho các bệnh nhân khoa HSHH, Miễn Dịch, A11, A17, TMH-Mắt, THSM</t>
  </si>
  <si>
    <t>Chấp Cánh ước mơ</t>
  </si>
  <si>
    <t>Tặng 80 suất quà  gồm 01 gối hơi, 10 đôi tất, bánh, sữa</t>
  </si>
  <si>
    <t>CLB Kỹ năng TN Hà Nội</t>
  </si>
  <si>
    <t>Tặng 120 suất quà bánh sữa đèn ông sao cho các bệnh nhân khoa TN B, TN C, HH A16 Miễn Dịch</t>
  </si>
  <si>
    <t>Ngân Hàng nhà nước</t>
  </si>
  <si>
    <t>Tặng 73 suất quà gồm 8 hộp sữa tươi và 2 đôi tất cho bệnh nhân khoa A14</t>
  </si>
  <si>
    <t>K-ICM</t>
  </si>
  <si>
    <t>Tặng100 suất quà bánh sữa và 50.000đ và 1 gói bánh cho các bệnh nhân trung tâm Ngoại</t>
  </si>
  <si>
    <t>Tặng 35 suất mũ len giáng sinh các bệnh nhân khoa A8</t>
  </si>
  <si>
    <t>Vincom retail</t>
  </si>
  <si>
    <t>Tặng 100 suất quà (bánh sữa tất mũ) cho các bệnh nhân khoa Truyền nhiễm</t>
  </si>
  <si>
    <t>Vui Hành Thiện</t>
  </si>
  <si>
    <t>Tặng 35 suất lì xì 100.000đ cho các bệnh nhân khoa HSN</t>
  </si>
  <si>
    <t>Chị Nga chị Hiền</t>
  </si>
  <si>
    <t>Tặng 90 suất mũ len cho bệnh nhân khoa Lây</t>
  </si>
  <si>
    <t>Cty cp qt nhân ái</t>
  </si>
  <si>
    <t>Tặng 200 suất mũ len cho bệnh nhân khoa Lây</t>
  </si>
  <si>
    <t>Cô Giáo Trang</t>
  </si>
  <si>
    <t>Tặng 550 suất sữa cho bệnh nhân khoa A14,A9,A8,A7,A6, A5</t>
  </si>
  <si>
    <t>Trái Tim</t>
  </si>
  <si>
    <t>Tặng 211 suất quà ( Mì tôm,bánh+sữa) cho bệnh nhân khoa TN 1, TN2, HSHH, NGOAI ĐN1</t>
  </si>
  <si>
    <t>Anh Thắng và các bạn</t>
  </si>
  <si>
    <t>Tặng 30 suất (sữa+bánh+bút màu) cho bệnh nhân khó khăn</t>
  </si>
  <si>
    <t>Trường MN Bông Mai</t>
  </si>
  <si>
    <t>Tặng 55 suất quà gồm bánh sữa  cho bệnh nhân A3, A17</t>
  </si>
  <si>
    <t>Mèo Ất mão</t>
  </si>
  <si>
    <t>Tặng 57 suất quà (bánh kẹo đồ chơi tất) cho bệnh nhân A11, A3, YHCT</t>
  </si>
  <si>
    <t>Trường Nghĩa Tân</t>
  </si>
  <si>
    <t>Tặng 42suất quà (bánh sữa truyện) cho bệnh nhân A11</t>
  </si>
  <si>
    <t>CT mang âm nhạc đến bv</t>
  </si>
  <si>
    <t>Tặng 1500 suất quà cho bệnh nhân  toàn bv</t>
  </si>
  <si>
    <t>chị Hiền và các bạn</t>
  </si>
  <si>
    <t>Tặng 70 mũ lên cho bệnh nhân A9, A11</t>
  </si>
  <si>
    <t>Cư dân Splendora</t>
  </si>
  <si>
    <t>tặng 32 suất quà và lì xì 500.000đ cho bệnh nhân khoa Nội Tiết</t>
  </si>
  <si>
    <t>Nhóm chị Hảo</t>
  </si>
  <si>
    <t>tặng 30 suất quà và lì xì 500.000đ cho bệnh nhân khoa Gan Mật</t>
  </si>
  <si>
    <t>Nhóm chị Tâm</t>
  </si>
  <si>
    <t>Tạng 192 xuất lì xì 200.000đ cho các bệnh nhân đang điều trị tại các khoa A14,A9, A12, A11</t>
  </si>
  <si>
    <t>Anh Lộc chị Trang VNPT</t>
  </si>
  <si>
    <t>Tặng 26 suất quà cho bệnh nhân khoa Tâm Bệnh</t>
  </si>
  <si>
    <t>Hãy sẻ chia</t>
  </si>
  <si>
    <t>Tặng 100 suất quà và lì xì 50.000đ cho bệnh nhân các khoa THSM, TMH,Mắt, RHM, HSHH</t>
  </si>
  <si>
    <t>Tặng 322 phần quà và lì xì 100.000d cho bệnh nhân các khoa HSN, HSCC,Sơ Sinh, HSHH</t>
  </si>
  <si>
    <t>Đoàn thanh niên Bệnh viện Nhi Tw</t>
  </si>
  <si>
    <t>Tặng 150 s bệnh nhân khoa truyền Nhiễm</t>
  </si>
  <si>
    <t>Trường Quốc Tế Newton</t>
  </si>
  <si>
    <t>Tặng 50 suất quà và lì xì 50.000đ</t>
  </si>
  <si>
    <t>Anh Tuấn Anh</t>
  </si>
  <si>
    <t>Tặng 50 lì xì cho bệnh nhân khoa Ung bướu và khoa Huyết học</t>
  </si>
  <si>
    <t>Nhóm chị Vượng và các bạn</t>
  </si>
  <si>
    <t>tặng 100lì xì 50.000đ cho bệnh nhân khoa THSM, Mắt, RHM, TMH, SSt3, Miễn dịch</t>
  </si>
  <si>
    <t>Phật từ chùa Lý Quốc Sư</t>
  </si>
  <si>
    <t>tặng 100 s lì xì 30.000đ cho bệnh nhân khoa A14, A9</t>
  </si>
  <si>
    <t>Phật tử Cát Linh</t>
  </si>
  <si>
    <t>Tặng 80s lì xì 500.000đ cho bệnh nhân A14, A12</t>
  </si>
  <si>
    <t>suất cơm</t>
  </si>
  <si>
    <t>suất cháo</t>
  </si>
  <si>
    <t>suất cơm chay</t>
  </si>
  <si>
    <t>suất quà</t>
  </si>
  <si>
    <t>TBYT</t>
  </si>
  <si>
    <t>bệnh nhi</t>
  </si>
  <si>
    <t>đồng</t>
  </si>
  <si>
    <t>PHÒNG CÔNG TÁC XÃ HỘI</t>
  </si>
  <si>
    <t>DƯƠNG THỊ MINH THU</t>
  </si>
  <si>
    <t>(Bằng chữ: Hai tỷ một trăm hai mươi triệu bảy trăm hai mươi lăm ngàn đồng./.)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</si>
</sst>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sz val="13"/>
      <name val="Times New Roman"/>
      <family val="1"/>
    </font>
    <font>
      <b/>
      <sz val="12"/>
      <name val="Times New Roman"/>
      <family val="1"/>
    </font>
    <font>
      <sz val="13"/>
      <color theme="1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164" fontId="5" fillId="0" borderId="2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164" fontId="5" fillId="3" borderId="2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 wrapText="1"/>
    </xf>
    <xf numFmtId="164" fontId="5" fillId="4" borderId="6" xfId="1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2" xfId="0" applyFont="1" applyBorder="1"/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 applyAlignment="1">
      <alignment horizontal="center"/>
    </xf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188"/>
  <sheetViews>
    <sheetView tabSelected="1" topLeftCell="A153" workbookViewId="0">
      <selection activeCell="K163" sqref="K163"/>
    </sheetView>
  </sheetViews>
  <sheetFormatPr defaultColWidth="5.5703125" defaultRowHeight="15"/>
  <cols>
    <col min="2" max="2" width="25.5703125" customWidth="1"/>
    <col min="3" max="3" width="27" customWidth="1"/>
    <col min="4" max="4" width="7.85546875" customWidth="1"/>
    <col min="5" max="6" width="7.85546875" style="2" customWidth="1"/>
    <col min="7" max="8" width="7.85546875" customWidth="1"/>
    <col min="9" max="9" width="12.85546875" customWidth="1"/>
    <col min="10" max="10" width="18.42578125" customWidth="1"/>
  </cols>
  <sheetData>
    <row r="2" spans="1:10" ht="22.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4" spans="1:10" ht="16.5">
      <c r="A4" s="3" t="s">
        <v>1</v>
      </c>
      <c r="B4" s="3" t="s">
        <v>2</v>
      </c>
      <c r="C4" s="3" t="s">
        <v>3</v>
      </c>
      <c r="D4" s="4" t="s">
        <v>4</v>
      </c>
      <c r="E4" s="4"/>
      <c r="F4" s="4"/>
      <c r="G4" s="4"/>
      <c r="H4" s="4"/>
      <c r="I4" s="4"/>
      <c r="J4" s="3" t="s">
        <v>5</v>
      </c>
    </row>
    <row r="5" spans="1:10" ht="66">
      <c r="A5" s="5"/>
      <c r="B5" s="5"/>
      <c r="C5" s="5"/>
      <c r="D5" s="6" t="s">
        <v>6</v>
      </c>
      <c r="E5" s="7" t="s">
        <v>7</v>
      </c>
      <c r="F5" s="7" t="s">
        <v>8</v>
      </c>
      <c r="G5" s="6" t="s">
        <v>9</v>
      </c>
      <c r="H5" s="8" t="s">
        <v>10</v>
      </c>
      <c r="I5" s="6" t="s">
        <v>11</v>
      </c>
      <c r="J5" s="5"/>
    </row>
    <row r="6" spans="1:10" ht="16.5">
      <c r="A6" s="9" t="s">
        <v>12</v>
      </c>
      <c r="B6" s="10"/>
      <c r="C6" s="10"/>
      <c r="D6" s="10"/>
      <c r="E6" s="10"/>
      <c r="F6" s="10"/>
      <c r="G6" s="10"/>
      <c r="H6" s="10"/>
      <c r="I6" s="10"/>
      <c r="J6" s="11"/>
    </row>
    <row r="7" spans="1:10" s="15" customFormat="1" ht="16.5">
      <c r="A7" s="12">
        <v>1</v>
      </c>
      <c r="B7" s="13" t="s">
        <v>13</v>
      </c>
      <c r="C7" s="13" t="s">
        <v>14</v>
      </c>
      <c r="D7" s="12"/>
      <c r="E7" s="12">
        <v>600</v>
      </c>
      <c r="F7" s="12"/>
      <c r="G7" s="12"/>
      <c r="H7" s="12"/>
      <c r="I7" s="12"/>
      <c r="J7" s="14">
        <f t="shared" ref="J7:J17" si="0">D7*25000+E7*10000+F7*15000</f>
        <v>6000000</v>
      </c>
    </row>
    <row r="8" spans="1:10" s="15" customFormat="1" ht="16.5">
      <c r="A8" s="12">
        <v>2</v>
      </c>
      <c r="B8" s="13" t="s">
        <v>15</v>
      </c>
      <c r="C8" s="13" t="s">
        <v>16</v>
      </c>
      <c r="D8" s="16"/>
      <c r="E8" s="12">
        <v>800</v>
      </c>
      <c r="F8" s="12"/>
      <c r="G8" s="16"/>
      <c r="H8" s="16"/>
      <c r="I8" s="16"/>
      <c r="J8" s="14">
        <f t="shared" si="0"/>
        <v>8000000</v>
      </c>
    </row>
    <row r="9" spans="1:10" s="15" customFormat="1" ht="33">
      <c r="A9" s="12">
        <v>3</v>
      </c>
      <c r="B9" s="13" t="s">
        <v>17</v>
      </c>
      <c r="C9" s="13" t="s">
        <v>18</v>
      </c>
      <c r="D9" s="16"/>
      <c r="E9" s="12"/>
      <c r="F9" s="12">
        <v>750</v>
      </c>
      <c r="G9" s="16"/>
      <c r="H9" s="16"/>
      <c r="I9" s="16"/>
      <c r="J9" s="14">
        <f t="shared" si="0"/>
        <v>11250000</v>
      </c>
    </row>
    <row r="10" spans="1:10" s="15" customFormat="1" ht="16.5">
      <c r="A10" s="12">
        <v>4</v>
      </c>
      <c r="B10" s="17" t="s">
        <v>19</v>
      </c>
      <c r="C10" s="13" t="s">
        <v>20</v>
      </c>
      <c r="D10" s="16"/>
      <c r="E10" s="12">
        <v>500</v>
      </c>
      <c r="F10" s="12"/>
      <c r="G10" s="16"/>
      <c r="H10" s="16"/>
      <c r="I10" s="16"/>
      <c r="J10" s="14">
        <f t="shared" si="0"/>
        <v>5000000</v>
      </c>
    </row>
    <row r="11" spans="1:10" s="15" customFormat="1" ht="33">
      <c r="A11" s="12">
        <v>5</v>
      </c>
      <c r="B11" s="13" t="s">
        <v>21</v>
      </c>
      <c r="C11" s="13" t="s">
        <v>22</v>
      </c>
      <c r="D11" s="16"/>
      <c r="E11" s="12">
        <v>280</v>
      </c>
      <c r="F11" s="12"/>
      <c r="G11" s="16"/>
      <c r="H11" s="16"/>
      <c r="I11" s="16"/>
      <c r="J11" s="14">
        <f t="shared" si="0"/>
        <v>2800000</v>
      </c>
    </row>
    <row r="12" spans="1:10" s="15" customFormat="1" ht="33">
      <c r="A12" s="12">
        <v>6</v>
      </c>
      <c r="B12" s="13" t="s">
        <v>23</v>
      </c>
      <c r="C12" s="13" t="s">
        <v>24</v>
      </c>
      <c r="D12" s="16">
        <v>200</v>
      </c>
      <c r="E12" s="12">
        <v>1700</v>
      </c>
      <c r="F12" s="12"/>
      <c r="G12" s="16"/>
      <c r="H12" s="16"/>
      <c r="I12" s="16"/>
      <c r="J12" s="14">
        <f t="shared" si="0"/>
        <v>22000000</v>
      </c>
    </row>
    <row r="13" spans="1:10" s="15" customFormat="1" ht="16.5">
      <c r="A13" s="12">
        <v>7</v>
      </c>
      <c r="B13" s="13" t="s">
        <v>25</v>
      </c>
      <c r="C13" s="13" t="s">
        <v>26</v>
      </c>
      <c r="D13" s="16"/>
      <c r="E13" s="12">
        <v>200</v>
      </c>
      <c r="F13" s="12"/>
      <c r="G13" s="16"/>
      <c r="H13" s="16"/>
      <c r="I13" s="16"/>
      <c r="J13" s="14">
        <f t="shared" si="0"/>
        <v>2000000</v>
      </c>
    </row>
    <row r="14" spans="1:10" s="15" customFormat="1" ht="16.5">
      <c r="A14" s="12">
        <v>8</v>
      </c>
      <c r="B14" s="13" t="s">
        <v>27</v>
      </c>
      <c r="C14" s="13" t="s">
        <v>16</v>
      </c>
      <c r="D14" s="16"/>
      <c r="E14" s="12">
        <v>800</v>
      </c>
      <c r="F14" s="12"/>
      <c r="G14" s="16"/>
      <c r="H14" s="16"/>
      <c r="I14" s="16"/>
      <c r="J14" s="14">
        <f t="shared" si="0"/>
        <v>8000000</v>
      </c>
    </row>
    <row r="15" spans="1:10" s="15" customFormat="1" ht="33">
      <c r="A15" s="12">
        <v>9</v>
      </c>
      <c r="B15" s="13" t="s">
        <v>28</v>
      </c>
      <c r="C15" s="13" t="s">
        <v>29</v>
      </c>
      <c r="D15" s="12">
        <v>175</v>
      </c>
      <c r="E15" s="12">
        <v>400</v>
      </c>
      <c r="F15" s="12"/>
      <c r="G15" s="16"/>
      <c r="H15" s="16"/>
      <c r="I15" s="16"/>
      <c r="J15" s="14">
        <f t="shared" si="0"/>
        <v>8375000</v>
      </c>
    </row>
    <row r="16" spans="1:10" ht="16.5">
      <c r="A16" s="12">
        <v>10</v>
      </c>
      <c r="B16" s="13" t="s">
        <v>30</v>
      </c>
      <c r="C16" s="18" t="s">
        <v>31</v>
      </c>
      <c r="D16" s="19"/>
      <c r="E16" s="20">
        <v>400</v>
      </c>
      <c r="F16" s="20"/>
      <c r="G16" s="19"/>
      <c r="H16" s="19"/>
      <c r="I16" s="19"/>
      <c r="J16" s="21">
        <f t="shared" si="0"/>
        <v>4000000</v>
      </c>
    </row>
    <row r="17" spans="1:10" ht="16.5">
      <c r="A17" s="12">
        <v>11</v>
      </c>
      <c r="B17" s="13" t="s">
        <v>32</v>
      </c>
      <c r="C17" s="18" t="s">
        <v>14</v>
      </c>
      <c r="D17" s="19"/>
      <c r="E17" s="20">
        <v>600</v>
      </c>
      <c r="F17" s="20"/>
      <c r="G17" s="19"/>
      <c r="H17" s="19"/>
      <c r="I17" s="19"/>
      <c r="J17" s="21">
        <f t="shared" si="0"/>
        <v>6000000</v>
      </c>
    </row>
    <row r="18" spans="1:10" ht="33">
      <c r="A18" s="12">
        <v>12</v>
      </c>
      <c r="B18" s="18" t="s">
        <v>33</v>
      </c>
      <c r="C18" s="18" t="s">
        <v>34</v>
      </c>
      <c r="D18" s="20"/>
      <c r="E18" s="20"/>
      <c r="F18" s="20">
        <v>135</v>
      </c>
      <c r="G18" s="20"/>
      <c r="H18" s="20"/>
      <c r="I18" s="20"/>
      <c r="J18" s="22">
        <f>D18*25000+E18*10000+F18*15000</f>
        <v>2025000</v>
      </c>
    </row>
    <row r="19" spans="1:10" ht="16.5">
      <c r="A19" s="12">
        <v>13</v>
      </c>
      <c r="B19" s="13" t="s">
        <v>35</v>
      </c>
      <c r="C19" s="18" t="s">
        <v>36</v>
      </c>
      <c r="D19" s="7">
        <v>100</v>
      </c>
      <c r="E19" s="7"/>
      <c r="F19" s="7"/>
      <c r="G19" s="7"/>
      <c r="H19" s="7"/>
      <c r="I19" s="7"/>
      <c r="J19" s="21">
        <f t="shared" ref="J19:J48" si="1">D19*25000+E19*10000+F19*15000</f>
        <v>2500000</v>
      </c>
    </row>
    <row r="20" spans="1:10" ht="33">
      <c r="A20" s="12">
        <v>14</v>
      </c>
      <c r="B20" s="13" t="s">
        <v>37</v>
      </c>
      <c r="C20" s="18" t="s">
        <v>38</v>
      </c>
      <c r="D20" s="7">
        <v>50</v>
      </c>
      <c r="E20" s="7">
        <v>100</v>
      </c>
      <c r="F20" s="7"/>
      <c r="G20" s="7"/>
      <c r="H20" s="7"/>
      <c r="I20" s="7"/>
      <c r="J20" s="21">
        <f t="shared" si="1"/>
        <v>2250000</v>
      </c>
    </row>
    <row r="21" spans="1:10" ht="33">
      <c r="A21" s="12">
        <v>15</v>
      </c>
      <c r="B21" s="13" t="s">
        <v>39</v>
      </c>
      <c r="C21" s="18" t="s">
        <v>40</v>
      </c>
      <c r="D21" s="7"/>
      <c r="E21" s="7"/>
      <c r="F21" s="7">
        <v>600</v>
      </c>
      <c r="G21" s="7"/>
      <c r="H21" s="7"/>
      <c r="I21" s="7"/>
      <c r="J21" s="21">
        <f t="shared" si="1"/>
        <v>9000000</v>
      </c>
    </row>
    <row r="22" spans="1:10" ht="16.5">
      <c r="A22" s="12">
        <v>16</v>
      </c>
      <c r="B22" s="13" t="s">
        <v>41</v>
      </c>
      <c r="C22" s="18" t="s">
        <v>42</v>
      </c>
      <c r="D22" s="7">
        <v>500</v>
      </c>
      <c r="E22" s="7"/>
      <c r="F22" s="7"/>
      <c r="G22" s="7"/>
      <c r="H22" s="7"/>
      <c r="I22" s="7"/>
      <c r="J22" s="21">
        <f t="shared" si="1"/>
        <v>12500000</v>
      </c>
    </row>
    <row r="23" spans="1:10" ht="16.5">
      <c r="A23" s="12">
        <v>17</v>
      </c>
      <c r="B23" s="13"/>
      <c r="C23" s="18"/>
      <c r="D23" s="7"/>
      <c r="E23" s="7"/>
      <c r="F23" s="7"/>
      <c r="G23" s="7"/>
      <c r="H23" s="7"/>
      <c r="I23" s="7"/>
      <c r="J23" s="21">
        <f t="shared" si="1"/>
        <v>0</v>
      </c>
    </row>
    <row r="24" spans="1:10" ht="16.5">
      <c r="A24" s="12">
        <v>18</v>
      </c>
      <c r="B24" s="23" t="s">
        <v>43</v>
      </c>
      <c r="C24" s="18" t="s">
        <v>44</v>
      </c>
      <c r="D24" s="7">
        <v>400</v>
      </c>
      <c r="E24" s="7">
        <v>100</v>
      </c>
      <c r="F24" s="7"/>
      <c r="G24" s="7"/>
      <c r="H24" s="7"/>
      <c r="I24" s="7"/>
      <c r="J24" s="21">
        <f t="shared" si="1"/>
        <v>11000000</v>
      </c>
    </row>
    <row r="25" spans="1:10" ht="16.5">
      <c r="A25" s="12">
        <v>19</v>
      </c>
      <c r="B25" s="13" t="s">
        <v>45</v>
      </c>
      <c r="C25" s="18" t="s">
        <v>46</v>
      </c>
      <c r="D25" s="7"/>
      <c r="E25" s="7">
        <v>200</v>
      </c>
      <c r="F25" s="7"/>
      <c r="G25" s="7"/>
      <c r="H25" s="7"/>
      <c r="I25" s="7"/>
      <c r="J25" s="21">
        <f t="shared" si="1"/>
        <v>2000000</v>
      </c>
    </row>
    <row r="26" spans="1:10" ht="16.5">
      <c r="A26" s="12">
        <v>20</v>
      </c>
      <c r="B26" s="13" t="s">
        <v>47</v>
      </c>
      <c r="C26" s="18" t="s">
        <v>48</v>
      </c>
      <c r="D26" s="7">
        <v>100</v>
      </c>
      <c r="E26" s="7"/>
      <c r="F26" s="7"/>
      <c r="G26" s="7"/>
      <c r="H26" s="7"/>
      <c r="I26" s="7"/>
      <c r="J26" s="21">
        <f t="shared" si="1"/>
        <v>2500000</v>
      </c>
    </row>
    <row r="27" spans="1:10" ht="16.5">
      <c r="A27" s="12">
        <v>21</v>
      </c>
      <c r="B27" s="13" t="s">
        <v>49</v>
      </c>
      <c r="C27" s="18" t="s">
        <v>48</v>
      </c>
      <c r="D27" s="7"/>
      <c r="E27" s="7">
        <v>100</v>
      </c>
      <c r="F27" s="7"/>
      <c r="G27" s="7"/>
      <c r="H27" s="7"/>
      <c r="I27" s="7"/>
      <c r="J27" s="21">
        <f t="shared" si="1"/>
        <v>1000000</v>
      </c>
    </row>
    <row r="28" spans="1:10" ht="33">
      <c r="A28" s="12">
        <v>22</v>
      </c>
      <c r="B28" s="13" t="s">
        <v>50</v>
      </c>
      <c r="C28" s="18" t="s">
        <v>51</v>
      </c>
      <c r="D28" s="7"/>
      <c r="E28" s="7">
        <v>100</v>
      </c>
      <c r="F28" s="7">
        <v>150</v>
      </c>
      <c r="G28" s="7"/>
      <c r="H28" s="7"/>
      <c r="I28" s="7"/>
      <c r="J28" s="21">
        <f t="shared" si="1"/>
        <v>3250000</v>
      </c>
    </row>
    <row r="29" spans="1:10" ht="16.5">
      <c r="A29" s="12">
        <v>23</v>
      </c>
      <c r="B29" s="13" t="s">
        <v>52</v>
      </c>
      <c r="C29" s="18" t="s">
        <v>48</v>
      </c>
      <c r="D29" s="7"/>
      <c r="E29" s="7">
        <v>100</v>
      </c>
      <c r="F29" s="7"/>
      <c r="G29" s="7"/>
      <c r="H29" s="7"/>
      <c r="I29" s="7"/>
      <c r="J29" s="21">
        <f t="shared" si="1"/>
        <v>1000000</v>
      </c>
    </row>
    <row r="30" spans="1:10" ht="16.5">
      <c r="A30" s="12">
        <v>24</v>
      </c>
      <c r="B30" s="13" t="s">
        <v>53</v>
      </c>
      <c r="C30" s="18" t="s">
        <v>26</v>
      </c>
      <c r="D30" s="7"/>
      <c r="E30" s="7">
        <v>200</v>
      </c>
      <c r="F30" s="7"/>
      <c r="G30" s="7"/>
      <c r="H30" s="7"/>
      <c r="I30" s="7"/>
      <c r="J30" s="21">
        <f t="shared" si="1"/>
        <v>2000000</v>
      </c>
    </row>
    <row r="31" spans="1:10" ht="16.5">
      <c r="A31" s="12">
        <v>25</v>
      </c>
      <c r="B31" s="24" t="s">
        <v>54</v>
      </c>
      <c r="C31" s="18" t="s">
        <v>26</v>
      </c>
      <c r="D31" s="7"/>
      <c r="E31" s="7">
        <v>200</v>
      </c>
      <c r="F31" s="7"/>
      <c r="G31" s="7"/>
      <c r="H31" s="7"/>
      <c r="I31" s="7"/>
      <c r="J31" s="21">
        <f t="shared" si="1"/>
        <v>2000000</v>
      </c>
    </row>
    <row r="32" spans="1:10" ht="33">
      <c r="A32" s="12">
        <v>26</v>
      </c>
      <c r="B32" s="13" t="s">
        <v>55</v>
      </c>
      <c r="C32" s="18" t="s">
        <v>42</v>
      </c>
      <c r="D32" s="7">
        <v>500</v>
      </c>
      <c r="E32" s="7"/>
      <c r="F32" s="7"/>
      <c r="G32" s="7"/>
      <c r="H32" s="7"/>
      <c r="I32" s="7"/>
      <c r="J32" s="21">
        <f t="shared" si="1"/>
        <v>12500000</v>
      </c>
    </row>
    <row r="33" spans="1:10" ht="33">
      <c r="A33" s="12">
        <v>27</v>
      </c>
      <c r="B33" s="13" t="s">
        <v>56</v>
      </c>
      <c r="C33" s="18" t="s">
        <v>48</v>
      </c>
      <c r="D33" s="7"/>
      <c r="E33" s="7">
        <v>100</v>
      </c>
      <c r="F33" s="7"/>
      <c r="G33" s="7"/>
      <c r="H33" s="7"/>
      <c r="I33" s="7"/>
      <c r="J33" s="21">
        <f t="shared" si="1"/>
        <v>1000000</v>
      </c>
    </row>
    <row r="34" spans="1:10" ht="33">
      <c r="A34" s="12">
        <v>28</v>
      </c>
      <c r="B34" s="13" t="s">
        <v>57</v>
      </c>
      <c r="C34" s="18" t="s">
        <v>58</v>
      </c>
      <c r="D34" s="7"/>
      <c r="E34" s="7">
        <v>50</v>
      </c>
      <c r="F34" s="7"/>
      <c r="G34" s="7"/>
      <c r="H34" s="7"/>
      <c r="I34" s="7"/>
      <c r="J34" s="21">
        <f t="shared" si="1"/>
        <v>500000</v>
      </c>
    </row>
    <row r="35" spans="1:10" ht="16.5">
      <c r="A35" s="12">
        <v>29</v>
      </c>
      <c r="B35" s="13" t="s">
        <v>59</v>
      </c>
      <c r="C35" s="18" t="s">
        <v>60</v>
      </c>
      <c r="D35" s="7"/>
      <c r="E35" s="7">
        <v>150</v>
      </c>
      <c r="F35" s="7"/>
      <c r="G35" s="7"/>
      <c r="H35" s="7"/>
      <c r="I35" s="7"/>
      <c r="J35" s="21">
        <f t="shared" si="1"/>
        <v>1500000</v>
      </c>
    </row>
    <row r="36" spans="1:10" ht="16.5">
      <c r="A36" s="12">
        <v>30</v>
      </c>
      <c r="B36" s="13" t="s">
        <v>61</v>
      </c>
      <c r="C36" s="18" t="s">
        <v>26</v>
      </c>
      <c r="D36" s="7"/>
      <c r="E36" s="7">
        <v>200</v>
      </c>
      <c r="F36" s="7"/>
      <c r="G36" s="7"/>
      <c r="H36" s="7"/>
      <c r="I36" s="7"/>
      <c r="J36" s="21">
        <f t="shared" si="1"/>
        <v>2000000</v>
      </c>
    </row>
    <row r="37" spans="1:10" ht="16.5">
      <c r="A37" s="12">
        <v>31</v>
      </c>
      <c r="B37" s="13" t="s">
        <v>62</v>
      </c>
      <c r="C37" s="18" t="s">
        <v>63</v>
      </c>
      <c r="D37" s="7">
        <v>100</v>
      </c>
      <c r="E37" s="7"/>
      <c r="F37" s="7"/>
      <c r="G37" s="7"/>
      <c r="H37" s="7"/>
      <c r="I37" s="7"/>
      <c r="J37" s="21">
        <f t="shared" si="1"/>
        <v>2500000</v>
      </c>
    </row>
    <row r="38" spans="1:10" ht="16.5">
      <c r="A38" s="12">
        <v>32</v>
      </c>
      <c r="B38" s="13" t="s">
        <v>64</v>
      </c>
      <c r="C38" s="18" t="s">
        <v>48</v>
      </c>
      <c r="D38" s="7"/>
      <c r="E38" s="7">
        <v>100</v>
      </c>
      <c r="F38" s="7"/>
      <c r="G38" s="7"/>
      <c r="H38" s="7"/>
      <c r="I38" s="7"/>
      <c r="J38" s="21">
        <f t="shared" si="1"/>
        <v>1000000</v>
      </c>
    </row>
    <row r="39" spans="1:10" ht="16.5">
      <c r="A39" s="12">
        <v>33</v>
      </c>
      <c r="B39" s="13" t="s">
        <v>65</v>
      </c>
      <c r="C39" s="18" t="s">
        <v>26</v>
      </c>
      <c r="D39" s="7"/>
      <c r="E39" s="7">
        <v>200</v>
      </c>
      <c r="F39" s="7"/>
      <c r="G39" s="7"/>
      <c r="H39" s="7"/>
      <c r="I39" s="7"/>
      <c r="J39" s="21">
        <f t="shared" si="1"/>
        <v>2000000</v>
      </c>
    </row>
    <row r="40" spans="1:10" ht="16.5">
      <c r="A40" s="12">
        <v>34</v>
      </c>
      <c r="B40" s="13" t="s">
        <v>66</v>
      </c>
      <c r="C40" s="18" t="s">
        <v>44</v>
      </c>
      <c r="D40" s="7">
        <v>200</v>
      </c>
      <c r="E40" s="7"/>
      <c r="F40" s="7"/>
      <c r="G40" s="7"/>
      <c r="H40" s="7"/>
      <c r="I40" s="7"/>
      <c r="J40" s="21">
        <f t="shared" si="1"/>
        <v>5000000</v>
      </c>
    </row>
    <row r="41" spans="1:10" ht="16.5">
      <c r="A41" s="12">
        <v>35</v>
      </c>
      <c r="B41" s="13" t="s">
        <v>67</v>
      </c>
      <c r="C41" s="18" t="s">
        <v>68</v>
      </c>
      <c r="D41" s="7"/>
      <c r="E41" s="7">
        <v>100</v>
      </c>
      <c r="F41" s="7"/>
      <c r="G41" s="7"/>
      <c r="H41" s="7"/>
      <c r="I41" s="7"/>
      <c r="J41" s="21">
        <f t="shared" si="1"/>
        <v>1000000</v>
      </c>
    </row>
    <row r="42" spans="1:10" ht="16.5">
      <c r="A42" s="12">
        <v>36</v>
      </c>
      <c r="B42" s="13" t="s">
        <v>69</v>
      </c>
      <c r="C42" s="18" t="s">
        <v>42</v>
      </c>
      <c r="D42" s="7">
        <v>500</v>
      </c>
      <c r="E42" s="7"/>
      <c r="F42" s="7"/>
      <c r="G42" s="7"/>
      <c r="H42" s="7"/>
      <c r="I42" s="7"/>
      <c r="J42" s="21">
        <f t="shared" si="1"/>
        <v>12500000</v>
      </c>
    </row>
    <row r="43" spans="1:10" ht="16.5">
      <c r="A43" s="12">
        <v>37</v>
      </c>
      <c r="B43" s="13" t="s">
        <v>70</v>
      </c>
      <c r="C43" s="18" t="s">
        <v>26</v>
      </c>
      <c r="D43" s="7"/>
      <c r="E43" s="7">
        <v>200</v>
      </c>
      <c r="F43" s="7"/>
      <c r="G43" s="7"/>
      <c r="H43" s="7"/>
      <c r="I43" s="7"/>
      <c r="J43" s="21">
        <f t="shared" si="1"/>
        <v>2000000</v>
      </c>
    </row>
    <row r="44" spans="1:10" ht="33">
      <c r="A44" s="12">
        <v>38</v>
      </c>
      <c r="B44" s="13" t="s">
        <v>71</v>
      </c>
      <c r="C44" s="18" t="s">
        <v>72</v>
      </c>
      <c r="D44" s="7"/>
      <c r="E44" s="7">
        <v>15000</v>
      </c>
      <c r="F44" s="7"/>
      <c r="G44" s="7"/>
      <c r="H44" s="7"/>
      <c r="I44" s="7"/>
      <c r="J44" s="21">
        <f t="shared" si="1"/>
        <v>150000000</v>
      </c>
    </row>
    <row r="45" spans="1:10" s="26" customFormat="1" ht="16.5">
      <c r="A45" s="12">
        <v>39</v>
      </c>
      <c r="B45" s="13" t="s">
        <v>73</v>
      </c>
      <c r="C45" s="18" t="s">
        <v>26</v>
      </c>
      <c r="D45" s="7"/>
      <c r="E45" s="7">
        <v>200</v>
      </c>
      <c r="F45" s="7"/>
      <c r="G45" s="25"/>
      <c r="H45" s="25"/>
      <c r="I45" s="7"/>
      <c r="J45" s="21">
        <f t="shared" si="1"/>
        <v>2000000</v>
      </c>
    </row>
    <row r="46" spans="1:10" ht="33">
      <c r="A46" s="12">
        <v>40</v>
      </c>
      <c r="B46" s="13" t="s">
        <v>74</v>
      </c>
      <c r="C46" s="18" t="s">
        <v>75</v>
      </c>
      <c r="D46" s="7">
        <v>1921</v>
      </c>
      <c r="E46" s="7"/>
      <c r="F46" s="7"/>
      <c r="G46" s="7"/>
      <c r="H46" s="7"/>
      <c r="I46" s="7"/>
      <c r="J46" s="21">
        <f t="shared" si="1"/>
        <v>48025000</v>
      </c>
    </row>
    <row r="47" spans="1:10" ht="33">
      <c r="A47" s="12">
        <v>41</v>
      </c>
      <c r="B47" s="13" t="s">
        <v>76</v>
      </c>
      <c r="C47" s="18" t="s">
        <v>77</v>
      </c>
      <c r="D47" s="7">
        <v>930</v>
      </c>
      <c r="E47" s="7"/>
      <c r="F47" s="7"/>
      <c r="G47" s="7"/>
      <c r="H47" s="7"/>
      <c r="I47" s="7"/>
      <c r="J47" s="21">
        <f t="shared" si="1"/>
        <v>23250000</v>
      </c>
    </row>
    <row r="48" spans="1:10" s="26" customFormat="1" ht="16.5">
      <c r="A48" s="12">
        <v>42</v>
      </c>
      <c r="B48" s="13" t="s">
        <v>78</v>
      </c>
      <c r="C48" s="18" t="s">
        <v>79</v>
      </c>
      <c r="D48" s="7">
        <v>560</v>
      </c>
      <c r="E48" s="7"/>
      <c r="F48" s="7"/>
      <c r="G48" s="25"/>
      <c r="H48" s="25"/>
      <c r="I48" s="7"/>
      <c r="J48" s="21">
        <f t="shared" si="1"/>
        <v>14000000</v>
      </c>
    </row>
    <row r="49" spans="1:10" ht="16.5">
      <c r="A49" s="27" t="s">
        <v>80</v>
      </c>
      <c r="B49" s="28"/>
      <c r="C49" s="28"/>
      <c r="D49" s="25">
        <f>SUM(D18:D48)</f>
        <v>5861</v>
      </c>
      <c r="E49" s="7">
        <f>SUM(E18:E48)</f>
        <v>17400</v>
      </c>
      <c r="F49" s="7">
        <f>SUM(F18:F48)</f>
        <v>885</v>
      </c>
      <c r="G49" s="25"/>
      <c r="H49" s="25"/>
      <c r="I49" s="25"/>
      <c r="J49" s="21">
        <f>SUM(J7:J48)</f>
        <v>417225000</v>
      </c>
    </row>
    <row r="50" spans="1:10" ht="16.5">
      <c r="A50" s="29" t="s">
        <v>81</v>
      </c>
      <c r="B50" s="30"/>
      <c r="C50" s="30"/>
      <c r="D50" s="31"/>
      <c r="E50" s="32"/>
      <c r="F50" s="32"/>
      <c r="G50" s="31"/>
      <c r="H50" s="31"/>
      <c r="I50" s="31"/>
      <c r="J50" s="33"/>
    </row>
    <row r="51" spans="1:10" ht="66">
      <c r="A51" s="7">
        <v>1</v>
      </c>
      <c r="B51" s="7" t="s">
        <v>82</v>
      </c>
      <c r="C51" s="7" t="s">
        <v>83</v>
      </c>
      <c r="D51" s="25"/>
      <c r="E51" s="7"/>
      <c r="F51" s="7"/>
      <c r="G51" s="25"/>
      <c r="H51" s="25">
        <v>2</v>
      </c>
      <c r="I51" s="25"/>
      <c r="J51" s="21">
        <v>50000000</v>
      </c>
    </row>
    <row r="52" spans="1:10" ht="49.5">
      <c r="A52" s="7"/>
      <c r="B52" s="7" t="s">
        <v>84</v>
      </c>
      <c r="C52" s="7" t="s">
        <v>85</v>
      </c>
      <c r="D52" s="25"/>
      <c r="E52" s="34"/>
      <c r="F52" s="34"/>
      <c r="G52" s="35"/>
      <c r="H52" s="25">
        <v>2</v>
      </c>
      <c r="I52" s="36"/>
      <c r="J52" s="21">
        <v>110000000</v>
      </c>
    </row>
    <row r="53" spans="1:10" ht="49.5">
      <c r="A53" s="7"/>
      <c r="B53" s="7" t="s">
        <v>86</v>
      </c>
      <c r="C53" s="7" t="s">
        <v>87</v>
      </c>
      <c r="D53" s="25"/>
      <c r="E53" s="34"/>
      <c r="F53" s="34"/>
      <c r="G53" s="35"/>
      <c r="H53" s="25">
        <v>1</v>
      </c>
      <c r="I53" s="36"/>
      <c r="J53" s="21">
        <v>25000000</v>
      </c>
    </row>
    <row r="54" spans="1:10" ht="49.5">
      <c r="A54" s="7"/>
      <c r="B54" s="7" t="s">
        <v>88</v>
      </c>
      <c r="C54" s="7" t="s">
        <v>87</v>
      </c>
      <c r="D54" s="25"/>
      <c r="E54" s="34"/>
      <c r="F54" s="34"/>
      <c r="G54" s="35"/>
      <c r="H54" s="25">
        <v>1</v>
      </c>
      <c r="I54" s="36"/>
      <c r="J54" s="21">
        <v>25000000</v>
      </c>
    </row>
    <row r="55" spans="1:10" ht="49.5">
      <c r="A55" s="7"/>
      <c r="B55" s="7" t="s">
        <v>89</v>
      </c>
      <c r="C55" s="7" t="s">
        <v>90</v>
      </c>
      <c r="D55" s="25"/>
      <c r="E55" s="34"/>
      <c r="F55" s="34"/>
      <c r="G55" s="35"/>
      <c r="H55" s="25">
        <v>1</v>
      </c>
      <c r="I55" s="36"/>
      <c r="J55" s="21">
        <v>30000000</v>
      </c>
    </row>
    <row r="56" spans="1:10" ht="82.5">
      <c r="A56" s="7"/>
      <c r="B56" s="7" t="s">
        <v>91</v>
      </c>
      <c r="C56" s="7" t="s">
        <v>92</v>
      </c>
      <c r="D56" s="25"/>
      <c r="E56" s="34"/>
      <c r="F56" s="34"/>
      <c r="G56" s="35"/>
      <c r="H56" s="25">
        <v>10</v>
      </c>
      <c r="I56" s="36"/>
      <c r="J56" s="21">
        <v>440000000</v>
      </c>
    </row>
    <row r="57" spans="1:10" ht="49.5">
      <c r="A57" s="7"/>
      <c r="B57" s="7" t="s">
        <v>93</v>
      </c>
      <c r="C57" s="7" t="s">
        <v>87</v>
      </c>
      <c r="D57" s="25"/>
      <c r="E57" s="34"/>
      <c r="F57" s="34"/>
      <c r="G57" s="35"/>
      <c r="H57" s="25">
        <v>1</v>
      </c>
      <c r="I57" s="36"/>
      <c r="J57" s="21">
        <v>25000000</v>
      </c>
    </row>
    <row r="58" spans="1:10" ht="16.5">
      <c r="A58" s="27" t="s">
        <v>80</v>
      </c>
      <c r="B58" s="28"/>
      <c r="C58" s="28"/>
      <c r="D58" s="25"/>
      <c r="E58" s="34"/>
      <c r="F58" s="34"/>
      <c r="G58" s="35"/>
      <c r="H58" s="25">
        <f>SUM(H51:H57)</f>
        <v>18</v>
      </c>
      <c r="I58" s="36"/>
      <c r="J58" s="21">
        <f>SUM(J51:J57)</f>
        <v>705000000</v>
      </c>
    </row>
    <row r="59" spans="1:10" ht="16.5">
      <c r="A59" s="9" t="s">
        <v>94</v>
      </c>
      <c r="B59" s="10"/>
      <c r="C59" s="10"/>
      <c r="D59" s="37"/>
      <c r="E59" s="38"/>
      <c r="F59" s="38"/>
      <c r="G59" s="37"/>
      <c r="H59" s="37"/>
      <c r="I59" s="37"/>
      <c r="J59" s="39"/>
    </row>
    <row r="60" spans="1:10" s="26" customFormat="1" ht="66">
      <c r="A60" s="7">
        <v>1</v>
      </c>
      <c r="B60" s="25" t="s">
        <v>95</v>
      </c>
      <c r="C60" s="18" t="s">
        <v>96</v>
      </c>
      <c r="D60" s="25"/>
      <c r="E60" s="7"/>
      <c r="F60" s="7"/>
      <c r="G60" s="25"/>
      <c r="H60" s="25"/>
      <c r="I60" s="7">
        <v>1</v>
      </c>
      <c r="J60" s="21">
        <v>11000000</v>
      </c>
    </row>
    <row r="61" spans="1:10" s="26" customFormat="1" ht="66">
      <c r="A61" s="7">
        <v>2</v>
      </c>
      <c r="B61" s="25" t="s">
        <v>97</v>
      </c>
      <c r="C61" s="18" t="s">
        <v>98</v>
      </c>
      <c r="D61" s="25"/>
      <c r="E61" s="7"/>
      <c r="F61" s="7"/>
      <c r="G61" s="25"/>
      <c r="H61" s="25"/>
      <c r="I61" s="7">
        <v>20</v>
      </c>
      <c r="J61" s="21">
        <v>10000000</v>
      </c>
    </row>
    <row r="62" spans="1:10" s="26" customFormat="1" ht="66">
      <c r="A62" s="7">
        <v>3</v>
      </c>
      <c r="B62" s="25" t="s">
        <v>99</v>
      </c>
      <c r="C62" s="18" t="s">
        <v>100</v>
      </c>
      <c r="D62" s="25"/>
      <c r="E62" s="7"/>
      <c r="F62" s="7"/>
      <c r="G62" s="25"/>
      <c r="H62" s="25"/>
      <c r="I62" s="7">
        <v>1</v>
      </c>
      <c r="J62" s="21">
        <v>3000000</v>
      </c>
    </row>
    <row r="63" spans="1:10" s="26" customFormat="1" ht="66">
      <c r="A63" s="7">
        <v>4</v>
      </c>
      <c r="B63" s="25" t="s">
        <v>101</v>
      </c>
      <c r="C63" s="18" t="s">
        <v>102</v>
      </c>
      <c r="D63" s="25"/>
      <c r="E63" s="7"/>
      <c r="F63" s="7"/>
      <c r="G63" s="25"/>
      <c r="H63" s="25"/>
      <c r="I63" s="7">
        <v>4</v>
      </c>
      <c r="J63" s="21">
        <v>10000000</v>
      </c>
    </row>
    <row r="64" spans="1:10" s="26" customFormat="1" ht="66">
      <c r="A64" s="7">
        <v>5</v>
      </c>
      <c r="B64" s="25" t="s">
        <v>103</v>
      </c>
      <c r="C64" s="18" t="s">
        <v>104</v>
      </c>
      <c r="D64" s="25"/>
      <c r="E64" s="7"/>
      <c r="F64" s="7"/>
      <c r="G64" s="25"/>
      <c r="H64" s="25"/>
      <c r="I64" s="7">
        <v>5</v>
      </c>
      <c r="J64" s="21">
        <v>5000000</v>
      </c>
    </row>
    <row r="65" spans="1:10" s="26" customFormat="1" ht="66">
      <c r="A65" s="7">
        <v>6</v>
      </c>
      <c r="B65" s="25" t="s">
        <v>101</v>
      </c>
      <c r="C65" s="18" t="s">
        <v>105</v>
      </c>
      <c r="D65" s="25"/>
      <c r="E65" s="7"/>
      <c r="F65" s="7"/>
      <c r="G65" s="25"/>
      <c r="H65" s="25"/>
      <c r="I65" s="7">
        <v>26</v>
      </c>
      <c r="J65" s="21">
        <v>100000000</v>
      </c>
    </row>
    <row r="66" spans="1:10" s="26" customFormat="1" ht="66">
      <c r="A66" s="7">
        <v>7</v>
      </c>
      <c r="B66" s="25" t="s">
        <v>106</v>
      </c>
      <c r="C66" s="18" t="s">
        <v>107</v>
      </c>
      <c r="D66" s="25"/>
      <c r="E66" s="7"/>
      <c r="F66" s="7"/>
      <c r="G66" s="25"/>
      <c r="H66" s="25"/>
      <c r="I66" s="7">
        <v>2</v>
      </c>
      <c r="J66" s="21">
        <v>11000000</v>
      </c>
    </row>
    <row r="67" spans="1:10" s="26" customFormat="1" ht="66">
      <c r="A67" s="7">
        <v>8</v>
      </c>
      <c r="B67" s="25" t="s">
        <v>108</v>
      </c>
      <c r="C67" s="18" t="s">
        <v>109</v>
      </c>
      <c r="D67" s="25"/>
      <c r="E67" s="7"/>
      <c r="F67" s="7"/>
      <c r="G67" s="25"/>
      <c r="H67" s="25"/>
      <c r="I67" s="7">
        <v>3</v>
      </c>
      <c r="J67" s="21">
        <v>25000000</v>
      </c>
    </row>
    <row r="68" spans="1:10" s="26" customFormat="1" ht="66">
      <c r="A68" s="7">
        <v>9</v>
      </c>
      <c r="B68" s="25" t="s">
        <v>110</v>
      </c>
      <c r="C68" s="18" t="s">
        <v>111</v>
      </c>
      <c r="D68" s="25"/>
      <c r="E68" s="7"/>
      <c r="F68" s="7"/>
      <c r="G68" s="25"/>
      <c r="H68" s="25"/>
      <c r="I68" s="7">
        <v>2</v>
      </c>
      <c r="J68" s="21">
        <v>3800000</v>
      </c>
    </row>
    <row r="69" spans="1:10" s="26" customFormat="1" ht="66">
      <c r="A69" s="7">
        <v>10</v>
      </c>
      <c r="B69" s="25" t="s">
        <v>112</v>
      </c>
      <c r="C69" s="18" t="s">
        <v>113</v>
      </c>
      <c r="D69" s="25"/>
      <c r="E69" s="7"/>
      <c r="F69" s="7"/>
      <c r="G69" s="25"/>
      <c r="H69" s="25"/>
      <c r="I69" s="7">
        <v>1</v>
      </c>
      <c r="J69" s="21">
        <v>5000000</v>
      </c>
    </row>
    <row r="70" spans="1:10" s="26" customFormat="1" ht="66">
      <c r="A70" s="7">
        <v>11</v>
      </c>
      <c r="B70" s="25" t="s">
        <v>114</v>
      </c>
      <c r="C70" s="18" t="s">
        <v>115</v>
      </c>
      <c r="D70" s="25"/>
      <c r="E70" s="7"/>
      <c r="F70" s="7"/>
      <c r="G70" s="25"/>
      <c r="H70" s="25"/>
      <c r="I70" s="7">
        <v>1</v>
      </c>
      <c r="J70" s="21">
        <v>3000000</v>
      </c>
    </row>
    <row r="71" spans="1:10" s="26" customFormat="1" ht="66">
      <c r="A71" s="7">
        <v>12</v>
      </c>
      <c r="B71" s="25" t="s">
        <v>116</v>
      </c>
      <c r="C71" s="18" t="s">
        <v>117</v>
      </c>
      <c r="D71" s="25"/>
      <c r="E71" s="7"/>
      <c r="F71" s="7"/>
      <c r="G71" s="25"/>
      <c r="H71" s="25"/>
      <c r="I71" s="7">
        <v>12</v>
      </c>
      <c r="J71" s="21">
        <v>7000000</v>
      </c>
    </row>
    <row r="72" spans="1:10" s="26" customFormat="1" ht="66">
      <c r="A72" s="7">
        <v>13</v>
      </c>
      <c r="B72" s="25" t="s">
        <v>118</v>
      </c>
      <c r="C72" s="18" t="s">
        <v>119</v>
      </c>
      <c r="D72" s="25"/>
      <c r="E72" s="7"/>
      <c r="F72" s="7"/>
      <c r="G72" s="25"/>
      <c r="H72" s="25"/>
      <c r="I72" s="7">
        <v>1</v>
      </c>
      <c r="J72" s="21">
        <v>5000000</v>
      </c>
    </row>
    <row r="73" spans="1:10" s="26" customFormat="1" ht="66">
      <c r="A73" s="7">
        <v>14</v>
      </c>
      <c r="B73" s="25" t="s">
        <v>120</v>
      </c>
      <c r="C73" s="18" t="s">
        <v>121</v>
      </c>
      <c r="D73" s="25"/>
      <c r="E73" s="7"/>
      <c r="F73" s="7"/>
      <c r="G73" s="25"/>
      <c r="H73" s="25"/>
      <c r="I73" s="7">
        <v>13</v>
      </c>
      <c r="J73" s="21">
        <v>6500000</v>
      </c>
    </row>
    <row r="74" spans="1:10" s="26" customFormat="1" ht="66">
      <c r="A74" s="7">
        <v>15</v>
      </c>
      <c r="B74" s="25" t="s">
        <v>122</v>
      </c>
      <c r="C74" s="18" t="s">
        <v>123</v>
      </c>
      <c r="D74" s="25"/>
      <c r="E74" s="7"/>
      <c r="F74" s="7"/>
      <c r="G74" s="25"/>
      <c r="H74" s="25"/>
      <c r="I74" s="7">
        <v>9</v>
      </c>
      <c r="J74" s="21">
        <v>9000000</v>
      </c>
    </row>
    <row r="75" spans="1:10" s="26" customFormat="1" ht="66">
      <c r="A75" s="7">
        <v>16</v>
      </c>
      <c r="B75" s="25" t="s">
        <v>124</v>
      </c>
      <c r="C75" s="18" t="s">
        <v>125</v>
      </c>
      <c r="D75" s="25"/>
      <c r="E75" s="7"/>
      <c r="F75" s="7"/>
      <c r="G75" s="25"/>
      <c r="H75" s="25"/>
      <c r="I75" s="7">
        <v>3</v>
      </c>
      <c r="J75" s="21">
        <v>5000000</v>
      </c>
    </row>
    <row r="76" spans="1:10" s="26" customFormat="1" ht="66">
      <c r="A76" s="7">
        <v>17</v>
      </c>
      <c r="B76" s="25" t="s">
        <v>126</v>
      </c>
      <c r="C76" s="18" t="s">
        <v>127</v>
      </c>
      <c r="D76" s="25"/>
      <c r="E76" s="7"/>
      <c r="F76" s="7"/>
      <c r="G76" s="25"/>
      <c r="H76" s="25"/>
      <c r="I76" s="7">
        <v>1</v>
      </c>
      <c r="J76" s="21">
        <v>2000000</v>
      </c>
    </row>
    <row r="77" spans="1:10" s="26" customFormat="1" ht="66">
      <c r="A77" s="7">
        <v>18</v>
      </c>
      <c r="B77" s="25" t="s">
        <v>128</v>
      </c>
      <c r="C77" s="18" t="s">
        <v>129</v>
      </c>
      <c r="D77" s="25"/>
      <c r="E77" s="7"/>
      <c r="F77" s="7"/>
      <c r="G77" s="25"/>
      <c r="H77" s="25"/>
      <c r="I77" s="7">
        <v>11</v>
      </c>
      <c r="J77" s="21">
        <v>11000000</v>
      </c>
    </row>
    <row r="78" spans="1:10" s="26" customFormat="1" ht="66">
      <c r="A78" s="7">
        <v>19</v>
      </c>
      <c r="B78" s="25" t="s">
        <v>130</v>
      </c>
      <c r="C78" s="18" t="s">
        <v>131</v>
      </c>
      <c r="D78" s="25"/>
      <c r="E78" s="7"/>
      <c r="F78" s="7"/>
      <c r="G78" s="25"/>
      <c r="H78" s="25"/>
      <c r="I78" s="7">
        <v>1</v>
      </c>
      <c r="J78" s="21">
        <v>2000000</v>
      </c>
    </row>
    <row r="79" spans="1:10" s="26" customFormat="1" ht="66">
      <c r="A79" s="7">
        <v>20</v>
      </c>
      <c r="B79" s="25" t="s">
        <v>132</v>
      </c>
      <c r="C79" s="18" t="s">
        <v>133</v>
      </c>
      <c r="D79" s="25"/>
      <c r="E79" s="7"/>
      <c r="F79" s="7"/>
      <c r="G79" s="25"/>
      <c r="H79" s="25"/>
      <c r="I79" s="7">
        <v>26</v>
      </c>
      <c r="J79" s="21">
        <f>I79*300000</f>
        <v>7800000</v>
      </c>
    </row>
    <row r="80" spans="1:10" s="26" customFormat="1" ht="66">
      <c r="A80" s="7">
        <v>21</v>
      </c>
      <c r="B80" s="25" t="s">
        <v>134</v>
      </c>
      <c r="C80" s="18" t="s">
        <v>135</v>
      </c>
      <c r="D80" s="25"/>
      <c r="E80" s="7"/>
      <c r="F80" s="7"/>
      <c r="G80" s="25"/>
      <c r="H80" s="25"/>
      <c r="I80" s="7">
        <v>9</v>
      </c>
      <c r="J80" s="21">
        <v>6000000</v>
      </c>
    </row>
    <row r="81" spans="1:10" s="26" customFormat="1" ht="66">
      <c r="A81" s="7">
        <v>22</v>
      </c>
      <c r="B81" s="25" t="s">
        <v>136</v>
      </c>
      <c r="C81" s="18" t="s">
        <v>98</v>
      </c>
      <c r="D81" s="25"/>
      <c r="E81" s="7"/>
      <c r="F81" s="7"/>
      <c r="G81" s="25"/>
      <c r="H81" s="25"/>
      <c r="I81" s="7">
        <v>20</v>
      </c>
      <c r="J81" s="21">
        <v>21000000</v>
      </c>
    </row>
    <row r="82" spans="1:10" s="26" customFormat="1" ht="66">
      <c r="A82" s="7">
        <v>23</v>
      </c>
      <c r="B82" s="25" t="s">
        <v>137</v>
      </c>
      <c r="C82" s="18" t="s">
        <v>129</v>
      </c>
      <c r="D82" s="25"/>
      <c r="E82" s="7"/>
      <c r="F82" s="7"/>
      <c r="G82" s="25"/>
      <c r="H82" s="25"/>
      <c r="I82" s="7">
        <v>11</v>
      </c>
      <c r="J82" s="21">
        <v>22000000</v>
      </c>
    </row>
    <row r="83" spans="1:10" s="26" customFormat="1" ht="66">
      <c r="A83" s="7">
        <v>24</v>
      </c>
      <c r="B83" s="25" t="s">
        <v>138</v>
      </c>
      <c r="C83" s="18" t="s">
        <v>139</v>
      </c>
      <c r="D83" s="25"/>
      <c r="E83" s="7"/>
      <c r="F83" s="7"/>
      <c r="G83" s="25"/>
      <c r="H83" s="25"/>
      <c r="I83" s="7">
        <v>1</v>
      </c>
      <c r="J83" s="21">
        <v>14000000</v>
      </c>
    </row>
    <row r="84" spans="1:10" s="26" customFormat="1" ht="66">
      <c r="A84" s="7">
        <v>25</v>
      </c>
      <c r="B84" s="25" t="s">
        <v>140</v>
      </c>
      <c r="C84" s="18" t="s">
        <v>141</v>
      </c>
      <c r="D84" s="25"/>
      <c r="E84" s="7"/>
      <c r="F84" s="7"/>
      <c r="G84" s="25"/>
      <c r="H84" s="25"/>
      <c r="I84" s="7">
        <v>10</v>
      </c>
      <c r="J84" s="21">
        <v>10000000</v>
      </c>
    </row>
    <row r="85" spans="1:10" s="26" customFormat="1" ht="66">
      <c r="A85" s="7">
        <v>26</v>
      </c>
      <c r="B85" s="25" t="s">
        <v>142</v>
      </c>
      <c r="C85" s="18" t="s">
        <v>143</v>
      </c>
      <c r="D85" s="25"/>
      <c r="E85" s="7"/>
      <c r="F85" s="7"/>
      <c r="G85" s="25"/>
      <c r="H85" s="25"/>
      <c r="I85" s="7">
        <v>1</v>
      </c>
      <c r="J85" s="21">
        <v>1000000</v>
      </c>
    </row>
    <row r="86" spans="1:10" s="26" customFormat="1" ht="66">
      <c r="A86" s="7">
        <v>27</v>
      </c>
      <c r="B86" s="25" t="s">
        <v>144</v>
      </c>
      <c r="C86" s="18" t="s">
        <v>145</v>
      </c>
      <c r="D86" s="25"/>
      <c r="E86" s="7"/>
      <c r="F86" s="7"/>
      <c r="G86" s="25"/>
      <c r="H86" s="25"/>
      <c r="I86" s="7">
        <v>1</v>
      </c>
      <c r="J86" s="21">
        <v>2000000</v>
      </c>
    </row>
    <row r="87" spans="1:10" s="26" customFormat="1" ht="66">
      <c r="A87" s="7">
        <v>28</v>
      </c>
      <c r="B87" s="25" t="s">
        <v>91</v>
      </c>
      <c r="C87" s="18" t="s">
        <v>111</v>
      </c>
      <c r="D87" s="25"/>
      <c r="E87" s="7"/>
      <c r="F87" s="7"/>
      <c r="G87" s="25"/>
      <c r="H87" s="25"/>
      <c r="I87" s="7">
        <v>2</v>
      </c>
      <c r="J87" s="21">
        <v>4000000</v>
      </c>
    </row>
    <row r="88" spans="1:10" s="26" customFormat="1" ht="66">
      <c r="A88" s="7">
        <v>29</v>
      </c>
      <c r="B88" s="25" t="s">
        <v>146</v>
      </c>
      <c r="C88" s="18" t="s">
        <v>147</v>
      </c>
      <c r="D88" s="25"/>
      <c r="E88" s="7"/>
      <c r="F88" s="7"/>
      <c r="G88" s="25"/>
      <c r="H88" s="25"/>
      <c r="I88" s="7">
        <v>1</v>
      </c>
      <c r="J88" s="21">
        <v>2000000</v>
      </c>
    </row>
    <row r="89" spans="1:10" s="26" customFormat="1" ht="66">
      <c r="A89" s="7">
        <v>30</v>
      </c>
      <c r="B89" s="25" t="s">
        <v>148</v>
      </c>
      <c r="C89" s="18" t="s">
        <v>149</v>
      </c>
      <c r="D89" s="25"/>
      <c r="E89" s="7"/>
      <c r="F89" s="7"/>
      <c r="G89" s="25"/>
      <c r="H89" s="25"/>
      <c r="I89" s="7">
        <v>5</v>
      </c>
      <c r="J89" s="21">
        <v>5000000</v>
      </c>
    </row>
    <row r="90" spans="1:10" s="26" customFormat="1" ht="66">
      <c r="A90" s="7">
        <v>31</v>
      </c>
      <c r="B90" s="25" t="s">
        <v>150</v>
      </c>
      <c r="C90" s="18" t="s">
        <v>104</v>
      </c>
      <c r="D90" s="25"/>
      <c r="E90" s="7"/>
      <c r="F90" s="7"/>
      <c r="G90" s="25"/>
      <c r="H90" s="25"/>
      <c r="I90" s="7">
        <v>9</v>
      </c>
      <c r="J90" s="21">
        <v>18000000</v>
      </c>
    </row>
    <row r="91" spans="1:10" s="26" customFormat="1" ht="66">
      <c r="A91" s="7">
        <v>32</v>
      </c>
      <c r="B91" s="25" t="s">
        <v>151</v>
      </c>
      <c r="C91" s="18" t="s">
        <v>152</v>
      </c>
      <c r="D91" s="25"/>
      <c r="E91" s="7"/>
      <c r="F91" s="7"/>
      <c r="G91" s="25"/>
      <c r="H91" s="25"/>
      <c r="I91" s="7">
        <v>10</v>
      </c>
      <c r="J91" s="21">
        <v>15000000</v>
      </c>
    </row>
    <row r="92" spans="1:10" s="26" customFormat="1" ht="66">
      <c r="A92" s="7">
        <v>33</v>
      </c>
      <c r="B92" s="25" t="s">
        <v>153</v>
      </c>
      <c r="C92" s="18" t="s">
        <v>104</v>
      </c>
      <c r="D92" s="25"/>
      <c r="E92" s="7"/>
      <c r="F92" s="7"/>
      <c r="G92" s="25"/>
      <c r="H92" s="25"/>
      <c r="I92" s="7">
        <v>5</v>
      </c>
      <c r="J92" s="21">
        <v>5000000</v>
      </c>
    </row>
    <row r="93" spans="1:10" s="26" customFormat="1" ht="66">
      <c r="A93" s="7">
        <v>34</v>
      </c>
      <c r="B93" s="25" t="s">
        <v>154</v>
      </c>
      <c r="C93" s="18" t="s">
        <v>111</v>
      </c>
      <c r="D93" s="25"/>
      <c r="E93" s="7"/>
      <c r="F93" s="7"/>
      <c r="G93" s="25"/>
      <c r="H93" s="25"/>
      <c r="I93" s="7">
        <v>2</v>
      </c>
      <c r="J93" s="21">
        <v>2000000</v>
      </c>
    </row>
    <row r="94" spans="1:10" s="26" customFormat="1" ht="66">
      <c r="A94" s="7">
        <v>35</v>
      </c>
      <c r="B94" s="25" t="s">
        <v>155</v>
      </c>
      <c r="C94" s="18" t="s">
        <v>156</v>
      </c>
      <c r="D94" s="25"/>
      <c r="E94" s="7"/>
      <c r="F94" s="7"/>
      <c r="G94" s="25"/>
      <c r="H94" s="25"/>
      <c r="I94" s="7">
        <v>6</v>
      </c>
      <c r="J94" s="21">
        <v>10000000</v>
      </c>
    </row>
    <row r="95" spans="1:10" s="26" customFormat="1" ht="66">
      <c r="A95" s="7">
        <v>36</v>
      </c>
      <c r="B95" s="25" t="s">
        <v>157</v>
      </c>
      <c r="C95" s="18" t="s">
        <v>158</v>
      </c>
      <c r="D95" s="25"/>
      <c r="E95" s="7"/>
      <c r="F95" s="7"/>
      <c r="G95" s="25"/>
      <c r="H95" s="25"/>
      <c r="I95" s="7">
        <v>11</v>
      </c>
      <c r="J95" s="21">
        <v>30000000</v>
      </c>
    </row>
    <row r="96" spans="1:10" s="26" customFormat="1" ht="66">
      <c r="A96" s="7">
        <v>37</v>
      </c>
      <c r="B96" s="25" t="s">
        <v>159</v>
      </c>
      <c r="C96" s="18" t="s">
        <v>98</v>
      </c>
      <c r="D96" s="25"/>
      <c r="E96" s="7"/>
      <c r="F96" s="7"/>
      <c r="G96" s="25"/>
      <c r="H96" s="25"/>
      <c r="I96" s="7">
        <v>20</v>
      </c>
      <c r="J96" s="21">
        <v>20000000</v>
      </c>
    </row>
    <row r="97" spans="1:10" s="26" customFormat="1" ht="66">
      <c r="A97" s="7">
        <v>38</v>
      </c>
      <c r="B97" s="25" t="s">
        <v>160</v>
      </c>
      <c r="C97" s="18" t="s">
        <v>141</v>
      </c>
      <c r="D97" s="25"/>
      <c r="E97" s="7"/>
      <c r="F97" s="7"/>
      <c r="G97" s="25"/>
      <c r="H97" s="25"/>
      <c r="I97" s="7">
        <v>10</v>
      </c>
      <c r="J97" s="21">
        <v>10000000</v>
      </c>
    </row>
    <row r="98" spans="1:10" s="26" customFormat="1" ht="66">
      <c r="A98" s="7">
        <v>39</v>
      </c>
      <c r="B98" s="25" t="s">
        <v>161</v>
      </c>
      <c r="C98" s="18" t="s">
        <v>104</v>
      </c>
      <c r="D98" s="25"/>
      <c r="E98" s="7"/>
      <c r="F98" s="7"/>
      <c r="G98" s="25"/>
      <c r="H98" s="25"/>
      <c r="I98" s="7">
        <v>5</v>
      </c>
      <c r="J98" s="21">
        <v>5000000</v>
      </c>
    </row>
    <row r="99" spans="1:10" s="26" customFormat="1" ht="66">
      <c r="A99" s="7">
        <v>40</v>
      </c>
      <c r="B99" s="25" t="s">
        <v>162</v>
      </c>
      <c r="C99" s="18" t="s">
        <v>104</v>
      </c>
      <c r="D99" s="25"/>
      <c r="E99" s="7"/>
      <c r="F99" s="7"/>
      <c r="G99" s="25"/>
      <c r="H99" s="25"/>
      <c r="I99" s="7">
        <v>5</v>
      </c>
      <c r="J99" s="21">
        <v>2500000</v>
      </c>
    </row>
    <row r="100" spans="1:10" s="26" customFormat="1" ht="66">
      <c r="A100" s="7">
        <v>41</v>
      </c>
      <c r="B100" s="25" t="s">
        <v>49</v>
      </c>
      <c r="C100" s="18" t="s">
        <v>109</v>
      </c>
      <c r="D100" s="25"/>
      <c r="E100" s="7"/>
      <c r="F100" s="7"/>
      <c r="G100" s="25"/>
      <c r="H100" s="25"/>
      <c r="I100" s="7">
        <v>3</v>
      </c>
      <c r="J100" s="21">
        <v>3000000</v>
      </c>
    </row>
    <row r="101" spans="1:10" s="26" customFormat="1" ht="66">
      <c r="A101" s="7">
        <v>42</v>
      </c>
      <c r="B101" s="25" t="s">
        <v>163</v>
      </c>
      <c r="C101" s="18" t="s">
        <v>104</v>
      </c>
      <c r="D101" s="25"/>
      <c r="E101" s="7"/>
      <c r="F101" s="7"/>
      <c r="G101" s="25"/>
      <c r="H101" s="25"/>
      <c r="I101" s="7">
        <v>5</v>
      </c>
      <c r="J101" s="21">
        <v>5000000</v>
      </c>
    </row>
    <row r="102" spans="1:10" s="26" customFormat="1" ht="66">
      <c r="A102" s="7">
        <v>43</v>
      </c>
      <c r="B102" s="25" t="s">
        <v>93</v>
      </c>
      <c r="C102" s="18" t="s">
        <v>164</v>
      </c>
      <c r="D102" s="25"/>
      <c r="E102" s="7"/>
      <c r="F102" s="7"/>
      <c r="G102" s="25"/>
      <c r="H102" s="25"/>
      <c r="I102" s="7">
        <v>9</v>
      </c>
      <c r="J102" s="21">
        <v>30600000</v>
      </c>
    </row>
    <row r="103" spans="1:10" s="26" customFormat="1" ht="66">
      <c r="A103" s="7">
        <v>44</v>
      </c>
      <c r="B103" s="25" t="s">
        <v>165</v>
      </c>
      <c r="C103" s="18" t="s">
        <v>166</v>
      </c>
      <c r="D103" s="25"/>
      <c r="E103" s="7"/>
      <c r="F103" s="7"/>
      <c r="G103" s="25"/>
      <c r="H103" s="25"/>
      <c r="I103" s="7">
        <v>1</v>
      </c>
      <c r="J103" s="21">
        <v>10000000</v>
      </c>
    </row>
    <row r="104" spans="1:10" s="26" customFormat="1" ht="66">
      <c r="A104" s="7">
        <v>45</v>
      </c>
      <c r="B104" s="25" t="s">
        <v>167</v>
      </c>
      <c r="C104" s="18" t="s">
        <v>168</v>
      </c>
      <c r="D104" s="25"/>
      <c r="E104" s="7"/>
      <c r="F104" s="7"/>
      <c r="G104" s="25"/>
      <c r="H104" s="25"/>
      <c r="I104" s="7">
        <v>1</v>
      </c>
      <c r="J104" s="21">
        <v>1200000</v>
      </c>
    </row>
    <row r="105" spans="1:10" s="26" customFormat="1" ht="66">
      <c r="A105" s="7">
        <v>46</v>
      </c>
      <c r="B105" s="25" t="s">
        <v>169</v>
      </c>
      <c r="C105" s="18" t="s">
        <v>170</v>
      </c>
      <c r="D105" s="25"/>
      <c r="E105" s="7"/>
      <c r="F105" s="7"/>
      <c r="G105" s="25"/>
      <c r="H105" s="25"/>
      <c r="I105" s="7">
        <v>7</v>
      </c>
      <c r="J105" s="21">
        <v>7000000</v>
      </c>
    </row>
    <row r="106" spans="1:10" s="26" customFormat="1" ht="66">
      <c r="A106" s="7">
        <v>47</v>
      </c>
      <c r="B106" s="25" t="s">
        <v>171</v>
      </c>
      <c r="C106" s="18" t="s">
        <v>172</v>
      </c>
      <c r="D106" s="25"/>
      <c r="E106" s="7"/>
      <c r="F106" s="7"/>
      <c r="G106" s="25"/>
      <c r="H106" s="25"/>
      <c r="I106" s="7">
        <v>1</v>
      </c>
      <c r="J106" s="21">
        <v>2000000</v>
      </c>
    </row>
    <row r="107" spans="1:10" s="26" customFormat="1" ht="66">
      <c r="A107" s="7">
        <v>48</v>
      </c>
      <c r="B107" s="25" t="s">
        <v>91</v>
      </c>
      <c r="C107" s="18" t="s">
        <v>173</v>
      </c>
      <c r="D107" s="25"/>
      <c r="E107" s="7"/>
      <c r="F107" s="7"/>
      <c r="G107" s="25"/>
      <c r="H107" s="25"/>
      <c r="I107" s="7">
        <v>1</v>
      </c>
      <c r="J107" s="21">
        <v>10000000</v>
      </c>
    </row>
    <row r="108" spans="1:10" s="26" customFormat="1" ht="66">
      <c r="A108" s="7">
        <v>49</v>
      </c>
      <c r="B108" s="25" t="s">
        <v>174</v>
      </c>
      <c r="C108" s="18" t="s">
        <v>175</v>
      </c>
      <c r="D108" s="25"/>
      <c r="E108" s="7"/>
      <c r="F108" s="7"/>
      <c r="G108" s="25"/>
      <c r="H108" s="25"/>
      <c r="I108" s="7">
        <v>1</v>
      </c>
      <c r="J108" s="21">
        <v>2000000</v>
      </c>
    </row>
    <row r="109" spans="1:10" s="26" customFormat="1" ht="66">
      <c r="A109" s="7">
        <v>50</v>
      </c>
      <c r="B109" s="25" t="s">
        <v>176</v>
      </c>
      <c r="C109" s="18" t="s">
        <v>177</v>
      </c>
      <c r="D109" s="25"/>
      <c r="E109" s="7"/>
      <c r="F109" s="7"/>
      <c r="G109" s="25"/>
      <c r="H109" s="25"/>
      <c r="I109" s="7">
        <v>2</v>
      </c>
      <c r="J109" s="21">
        <v>2000000</v>
      </c>
    </row>
    <row r="110" spans="1:10" s="26" customFormat="1" ht="66">
      <c r="A110" s="7">
        <v>51</v>
      </c>
      <c r="B110" s="25" t="s">
        <v>178</v>
      </c>
      <c r="C110" s="18" t="s">
        <v>179</v>
      </c>
      <c r="D110" s="25"/>
      <c r="E110" s="7"/>
      <c r="F110" s="7"/>
      <c r="G110" s="25"/>
      <c r="H110" s="25"/>
      <c r="I110" s="7">
        <v>1</v>
      </c>
      <c r="J110" s="21">
        <v>48000000</v>
      </c>
    </row>
    <row r="111" spans="1:10" s="26" customFormat="1" ht="66">
      <c r="A111" s="7">
        <v>52</v>
      </c>
      <c r="B111" s="25" t="s">
        <v>180</v>
      </c>
      <c r="C111" s="18" t="s">
        <v>181</v>
      </c>
      <c r="D111" s="25"/>
      <c r="E111" s="7"/>
      <c r="F111" s="7"/>
      <c r="G111" s="25"/>
      <c r="H111" s="25"/>
      <c r="I111" s="7">
        <v>1</v>
      </c>
      <c r="J111" s="21">
        <v>3000000</v>
      </c>
    </row>
    <row r="112" spans="1:10" s="26" customFormat="1" ht="66">
      <c r="A112" s="7">
        <v>53</v>
      </c>
      <c r="B112" s="25" t="s">
        <v>182</v>
      </c>
      <c r="C112" s="18" t="s">
        <v>183</v>
      </c>
      <c r="D112" s="25"/>
      <c r="E112" s="7"/>
      <c r="F112" s="7"/>
      <c r="G112" s="25"/>
      <c r="H112" s="25"/>
      <c r="I112" s="7">
        <v>50</v>
      </c>
      <c r="J112" s="21">
        <v>50000000</v>
      </c>
    </row>
    <row r="113" spans="1:10" s="26" customFormat="1" ht="66">
      <c r="A113" s="7">
        <v>54</v>
      </c>
      <c r="B113" s="25" t="s">
        <v>184</v>
      </c>
      <c r="C113" s="18" t="s">
        <v>109</v>
      </c>
      <c r="D113" s="25"/>
      <c r="E113" s="7"/>
      <c r="F113" s="7"/>
      <c r="G113" s="25"/>
      <c r="H113" s="25"/>
      <c r="I113" s="7">
        <v>3</v>
      </c>
      <c r="J113" s="21">
        <v>8000000</v>
      </c>
    </row>
    <row r="114" spans="1:10" s="26" customFormat="1" ht="66">
      <c r="A114" s="7">
        <v>55</v>
      </c>
      <c r="B114" s="25" t="s">
        <v>185</v>
      </c>
      <c r="C114" s="18" t="s">
        <v>186</v>
      </c>
      <c r="D114" s="25"/>
      <c r="E114" s="7"/>
      <c r="F114" s="7"/>
      <c r="G114" s="25"/>
      <c r="H114" s="25"/>
      <c r="I114" s="7">
        <v>30</v>
      </c>
      <c r="J114" s="21">
        <v>15000000</v>
      </c>
    </row>
    <row r="115" spans="1:10" s="26" customFormat="1" ht="66">
      <c r="A115" s="7">
        <v>56</v>
      </c>
      <c r="B115" s="25" t="s">
        <v>187</v>
      </c>
      <c r="C115" s="18" t="s">
        <v>129</v>
      </c>
      <c r="D115" s="25"/>
      <c r="E115" s="7"/>
      <c r="F115" s="7"/>
      <c r="G115" s="25"/>
      <c r="H115" s="25"/>
      <c r="I115" s="7">
        <v>11</v>
      </c>
      <c r="J115" s="21">
        <v>32500000</v>
      </c>
    </row>
    <row r="116" spans="1:10" s="26" customFormat="1" ht="66">
      <c r="A116" s="7">
        <v>57</v>
      </c>
      <c r="B116" s="25" t="s">
        <v>188</v>
      </c>
      <c r="C116" s="18" t="s">
        <v>117</v>
      </c>
      <c r="D116" s="25"/>
      <c r="E116" s="7"/>
      <c r="F116" s="7"/>
      <c r="G116" s="25"/>
      <c r="H116" s="25"/>
      <c r="I116" s="7">
        <v>12</v>
      </c>
      <c r="J116" s="21">
        <v>50000000</v>
      </c>
    </row>
    <row r="117" spans="1:10" s="26" customFormat="1" ht="66">
      <c r="A117" s="7">
        <v>58</v>
      </c>
      <c r="B117" s="25" t="s">
        <v>165</v>
      </c>
      <c r="C117" s="18" t="s">
        <v>189</v>
      </c>
      <c r="D117" s="25"/>
      <c r="E117" s="7"/>
      <c r="F117" s="7"/>
      <c r="G117" s="25"/>
      <c r="H117" s="25"/>
      <c r="I117" s="7">
        <v>1</v>
      </c>
      <c r="J117" s="21">
        <v>1000000</v>
      </c>
    </row>
    <row r="118" spans="1:10" s="26" customFormat="1" ht="66">
      <c r="A118" s="7">
        <v>59</v>
      </c>
      <c r="B118" s="25" t="s">
        <v>190</v>
      </c>
      <c r="C118" s="18" t="s">
        <v>98</v>
      </c>
      <c r="D118" s="25"/>
      <c r="E118" s="7"/>
      <c r="F118" s="7"/>
      <c r="G118" s="25"/>
      <c r="H118" s="25"/>
      <c r="I118" s="7">
        <v>20</v>
      </c>
      <c r="J118" s="21">
        <v>26000000</v>
      </c>
    </row>
    <row r="119" spans="1:10" s="26" customFormat="1" ht="66">
      <c r="A119" s="7">
        <v>60</v>
      </c>
      <c r="B119" s="25" t="s">
        <v>191</v>
      </c>
      <c r="C119" s="18" t="s">
        <v>192</v>
      </c>
      <c r="D119" s="25"/>
      <c r="E119" s="7"/>
      <c r="F119" s="7"/>
      <c r="G119" s="25"/>
      <c r="H119" s="25"/>
      <c r="I119" s="7">
        <v>30</v>
      </c>
      <c r="J119" s="21">
        <v>30000000</v>
      </c>
    </row>
    <row r="120" spans="1:10" s="26" customFormat="1" ht="66">
      <c r="A120" s="7">
        <v>61</v>
      </c>
      <c r="B120" s="25" t="s">
        <v>193</v>
      </c>
      <c r="C120" s="18" t="s">
        <v>129</v>
      </c>
      <c r="D120" s="25"/>
      <c r="E120" s="7"/>
      <c r="F120" s="7"/>
      <c r="G120" s="25"/>
      <c r="H120" s="25"/>
      <c r="I120" s="7">
        <v>11</v>
      </c>
      <c r="J120" s="21">
        <v>15000000</v>
      </c>
    </row>
    <row r="121" spans="1:10" s="26" customFormat="1" ht="66">
      <c r="A121" s="7">
        <v>62</v>
      </c>
      <c r="B121" s="25" t="s">
        <v>194</v>
      </c>
      <c r="C121" s="18" t="s">
        <v>195</v>
      </c>
      <c r="D121" s="25"/>
      <c r="E121" s="7"/>
      <c r="F121" s="7"/>
      <c r="G121" s="25"/>
      <c r="H121" s="25"/>
      <c r="I121" s="7">
        <v>30</v>
      </c>
      <c r="J121" s="21">
        <v>30000000</v>
      </c>
    </row>
    <row r="122" spans="1:10" s="26" customFormat="1" ht="16.5">
      <c r="A122" s="27" t="s">
        <v>80</v>
      </c>
      <c r="B122" s="28"/>
      <c r="C122" s="40"/>
      <c r="D122" s="35"/>
      <c r="E122" s="41"/>
      <c r="F122" s="41"/>
      <c r="G122" s="42"/>
      <c r="H122" s="36"/>
      <c r="I122" s="7">
        <f>SUM(I60:I121)</f>
        <v>518</v>
      </c>
      <c r="J122" s="21">
        <f>SUM(J60:J121)</f>
        <v>827900000</v>
      </c>
    </row>
    <row r="123" spans="1:10" s="26" customFormat="1" ht="16.5">
      <c r="A123" s="9" t="s">
        <v>196</v>
      </c>
      <c r="B123" s="10"/>
      <c r="C123" s="10"/>
      <c r="D123" s="37"/>
      <c r="E123" s="38"/>
      <c r="F123" s="38"/>
      <c r="G123" s="37"/>
      <c r="H123" s="37"/>
      <c r="I123" s="37"/>
      <c r="J123" s="39"/>
    </row>
    <row r="124" spans="1:10" s="26" customFormat="1" ht="33">
      <c r="A124" s="43">
        <v>1</v>
      </c>
      <c r="B124" s="23" t="s">
        <v>197</v>
      </c>
      <c r="C124" s="18" t="s">
        <v>198</v>
      </c>
      <c r="D124" s="7"/>
      <c r="E124" s="7"/>
      <c r="F124" s="7"/>
      <c r="G124" s="7">
        <v>100</v>
      </c>
      <c r="H124" s="7"/>
      <c r="I124" s="7"/>
      <c r="J124" s="21"/>
    </row>
    <row r="125" spans="1:10" s="26" customFormat="1" ht="33">
      <c r="A125" s="43">
        <v>2</v>
      </c>
      <c r="B125" s="23" t="s">
        <v>199</v>
      </c>
      <c r="C125" s="18" t="s">
        <v>200</v>
      </c>
      <c r="D125" s="7"/>
      <c r="E125" s="7"/>
      <c r="F125" s="7"/>
      <c r="G125" s="7">
        <v>41</v>
      </c>
      <c r="H125" s="7"/>
      <c r="I125" s="7"/>
      <c r="J125" s="21"/>
    </row>
    <row r="126" spans="1:10" s="26" customFormat="1" ht="66">
      <c r="A126" s="43">
        <v>3</v>
      </c>
      <c r="B126" s="23" t="s">
        <v>201</v>
      </c>
      <c r="C126" s="18" t="s">
        <v>202</v>
      </c>
      <c r="D126" s="7"/>
      <c r="E126" s="7"/>
      <c r="F126" s="7"/>
      <c r="G126" s="7">
        <v>100</v>
      </c>
      <c r="H126" s="7"/>
      <c r="I126" s="7"/>
      <c r="J126" s="21"/>
    </row>
    <row r="127" spans="1:10" s="26" customFormat="1" ht="33">
      <c r="A127" s="43">
        <v>4</v>
      </c>
      <c r="B127" s="23" t="s">
        <v>203</v>
      </c>
      <c r="C127" s="18" t="s">
        <v>204</v>
      </c>
      <c r="D127" s="7"/>
      <c r="E127" s="7"/>
      <c r="F127" s="7"/>
      <c r="G127" s="7">
        <v>1500</v>
      </c>
      <c r="H127" s="7"/>
      <c r="I127" s="7"/>
      <c r="J127" s="21"/>
    </row>
    <row r="128" spans="1:10" s="26" customFormat="1" ht="82.5">
      <c r="A128" s="43">
        <v>5</v>
      </c>
      <c r="B128" s="23" t="s">
        <v>205</v>
      </c>
      <c r="C128" s="18" t="s">
        <v>206</v>
      </c>
      <c r="D128" s="7"/>
      <c r="E128" s="7"/>
      <c r="F128" s="7"/>
      <c r="G128" s="7">
        <v>180</v>
      </c>
      <c r="H128" s="7"/>
      <c r="I128" s="7"/>
      <c r="J128" s="21"/>
    </row>
    <row r="129" spans="1:10" s="26" customFormat="1" ht="49.5">
      <c r="A129" s="43">
        <v>6</v>
      </c>
      <c r="B129" s="23" t="s">
        <v>207</v>
      </c>
      <c r="C129" s="18" t="s">
        <v>208</v>
      </c>
      <c r="D129" s="7"/>
      <c r="E129" s="7"/>
      <c r="F129" s="7"/>
      <c r="G129" s="7">
        <v>80</v>
      </c>
      <c r="H129" s="7"/>
      <c r="I129" s="7"/>
      <c r="J129" s="21"/>
    </row>
    <row r="130" spans="1:10" s="26" customFormat="1" ht="66">
      <c r="A130" s="43">
        <v>7</v>
      </c>
      <c r="B130" s="23" t="s">
        <v>209</v>
      </c>
      <c r="C130" s="18" t="s">
        <v>210</v>
      </c>
      <c r="D130" s="7"/>
      <c r="E130" s="7"/>
      <c r="F130" s="7"/>
      <c r="G130" s="7">
        <v>120</v>
      </c>
      <c r="H130" s="7"/>
      <c r="I130" s="7"/>
      <c r="J130" s="21"/>
    </row>
    <row r="131" spans="1:10" s="26" customFormat="1" ht="49.5">
      <c r="A131" s="43">
        <v>8</v>
      </c>
      <c r="B131" s="23" t="s">
        <v>211</v>
      </c>
      <c r="C131" s="18" t="s">
        <v>212</v>
      </c>
      <c r="D131" s="7"/>
      <c r="E131" s="7"/>
      <c r="F131" s="7"/>
      <c r="G131" s="7">
        <v>73</v>
      </c>
      <c r="H131" s="7"/>
      <c r="I131" s="7"/>
      <c r="J131" s="21"/>
    </row>
    <row r="132" spans="1:10" s="26" customFormat="1" ht="66">
      <c r="A132" s="43">
        <v>9</v>
      </c>
      <c r="B132" s="23" t="s">
        <v>213</v>
      </c>
      <c r="C132" s="18" t="s">
        <v>214</v>
      </c>
      <c r="D132" s="7"/>
      <c r="E132" s="7"/>
      <c r="F132" s="7"/>
      <c r="G132" s="7">
        <v>100</v>
      </c>
      <c r="H132" s="7"/>
      <c r="I132" s="7">
        <v>100</v>
      </c>
      <c r="J132" s="21">
        <v>5000000</v>
      </c>
    </row>
    <row r="133" spans="1:10" s="26" customFormat="1" ht="49.5">
      <c r="A133" s="43">
        <v>10</v>
      </c>
      <c r="B133" s="23" t="s">
        <v>49</v>
      </c>
      <c r="C133" s="18" t="s">
        <v>215</v>
      </c>
      <c r="D133" s="7"/>
      <c r="E133" s="7"/>
      <c r="F133" s="7"/>
      <c r="G133" s="7">
        <v>35</v>
      </c>
      <c r="H133" s="7"/>
      <c r="I133" s="7"/>
      <c r="J133" s="21"/>
    </row>
    <row r="134" spans="1:10" s="26" customFormat="1" ht="49.5">
      <c r="A134" s="43">
        <v>11</v>
      </c>
      <c r="B134" s="23" t="s">
        <v>216</v>
      </c>
      <c r="C134" s="18" t="s">
        <v>217</v>
      </c>
      <c r="D134" s="7"/>
      <c r="E134" s="7"/>
      <c r="F134" s="7"/>
      <c r="G134" s="7">
        <v>100</v>
      </c>
      <c r="H134" s="7"/>
      <c r="I134" s="7"/>
      <c r="J134" s="21"/>
    </row>
    <row r="135" spans="1:10" s="26" customFormat="1" ht="49.5">
      <c r="A135" s="43">
        <v>12</v>
      </c>
      <c r="B135" s="23" t="s">
        <v>218</v>
      </c>
      <c r="C135" s="18" t="s">
        <v>219</v>
      </c>
      <c r="D135" s="7"/>
      <c r="E135" s="7"/>
      <c r="F135" s="7"/>
      <c r="G135" s="7"/>
      <c r="H135" s="7"/>
      <c r="I135" s="7">
        <v>35</v>
      </c>
      <c r="J135" s="21">
        <v>3500000</v>
      </c>
    </row>
    <row r="136" spans="1:10" s="26" customFormat="1" ht="33">
      <c r="A136" s="43">
        <v>13</v>
      </c>
      <c r="B136" s="23" t="s">
        <v>220</v>
      </c>
      <c r="C136" s="18" t="s">
        <v>221</v>
      </c>
      <c r="D136" s="7"/>
      <c r="E136" s="7"/>
      <c r="F136" s="7"/>
      <c r="G136" s="7">
        <v>90</v>
      </c>
      <c r="H136" s="7"/>
      <c r="I136" s="7"/>
      <c r="J136" s="21"/>
    </row>
    <row r="137" spans="1:10" s="26" customFormat="1" ht="33">
      <c r="A137" s="43">
        <v>14</v>
      </c>
      <c r="B137" s="23" t="s">
        <v>222</v>
      </c>
      <c r="C137" s="18" t="s">
        <v>223</v>
      </c>
      <c r="D137" s="7"/>
      <c r="E137" s="7"/>
      <c r="F137" s="7"/>
      <c r="G137" s="7">
        <v>200</v>
      </c>
      <c r="H137" s="7"/>
      <c r="I137" s="7"/>
      <c r="J137" s="21"/>
    </row>
    <row r="138" spans="1:10" s="26" customFormat="1" ht="49.5">
      <c r="A138" s="43">
        <v>15</v>
      </c>
      <c r="B138" s="23" t="s">
        <v>224</v>
      </c>
      <c r="C138" s="18" t="s">
        <v>225</v>
      </c>
      <c r="D138" s="7"/>
      <c r="E138" s="7"/>
      <c r="F138" s="7"/>
      <c r="G138" s="7">
        <v>550</v>
      </c>
      <c r="H138" s="7"/>
      <c r="I138" s="7"/>
      <c r="J138" s="21"/>
    </row>
    <row r="139" spans="1:10" s="26" customFormat="1" ht="66">
      <c r="A139" s="43">
        <v>16</v>
      </c>
      <c r="B139" s="23" t="s">
        <v>226</v>
      </c>
      <c r="C139" s="18" t="s">
        <v>227</v>
      </c>
      <c r="D139" s="7"/>
      <c r="E139" s="7"/>
      <c r="F139" s="7"/>
      <c r="G139" s="7">
        <v>211</v>
      </c>
      <c r="H139" s="7"/>
      <c r="I139" s="7"/>
      <c r="J139" s="21"/>
    </row>
    <row r="140" spans="1:10" s="26" customFormat="1" ht="49.5">
      <c r="A140" s="43">
        <v>17</v>
      </c>
      <c r="B140" s="25" t="s">
        <v>228</v>
      </c>
      <c r="C140" s="18" t="s">
        <v>229</v>
      </c>
      <c r="D140" s="7"/>
      <c r="E140" s="7"/>
      <c r="F140" s="7"/>
      <c r="G140" s="7">
        <v>30</v>
      </c>
      <c r="H140" s="7"/>
      <c r="I140" s="7"/>
      <c r="J140" s="21"/>
    </row>
    <row r="141" spans="1:10" s="26" customFormat="1" ht="49.5">
      <c r="A141" s="43">
        <v>18</v>
      </c>
      <c r="B141" s="44" t="s">
        <v>230</v>
      </c>
      <c r="C141" s="18" t="s">
        <v>231</v>
      </c>
      <c r="D141" s="7"/>
      <c r="E141" s="7"/>
      <c r="F141" s="7"/>
      <c r="G141" s="7">
        <v>55</v>
      </c>
      <c r="H141" s="7"/>
      <c r="I141" s="7"/>
      <c r="J141" s="21"/>
    </row>
    <row r="142" spans="1:10" s="26" customFormat="1" ht="49.5">
      <c r="A142" s="43">
        <v>19</v>
      </c>
      <c r="B142" s="44" t="s">
        <v>232</v>
      </c>
      <c r="C142" s="18" t="s">
        <v>233</v>
      </c>
      <c r="D142" s="7"/>
      <c r="E142" s="7"/>
      <c r="F142" s="7"/>
      <c r="G142" s="7">
        <v>57</v>
      </c>
      <c r="H142" s="7"/>
      <c r="I142" s="7"/>
      <c r="J142" s="21"/>
    </row>
    <row r="143" spans="1:10" s="26" customFormat="1" ht="49.5">
      <c r="A143" s="43">
        <v>20</v>
      </c>
      <c r="B143" s="44" t="s">
        <v>234</v>
      </c>
      <c r="C143" s="18" t="s">
        <v>235</v>
      </c>
      <c r="D143" s="7"/>
      <c r="E143" s="7"/>
      <c r="F143" s="7"/>
      <c r="G143" s="7">
        <v>42</v>
      </c>
      <c r="H143" s="7"/>
      <c r="I143" s="7"/>
      <c r="J143" s="21"/>
    </row>
    <row r="144" spans="1:10" s="26" customFormat="1" ht="33">
      <c r="A144" s="43">
        <v>21</v>
      </c>
      <c r="B144" s="23" t="s">
        <v>236</v>
      </c>
      <c r="C144" s="18" t="s">
        <v>237</v>
      </c>
      <c r="D144" s="7"/>
      <c r="E144" s="7"/>
      <c r="F144" s="7"/>
      <c r="G144" s="7">
        <v>1500</v>
      </c>
      <c r="H144" s="7"/>
      <c r="I144" s="7"/>
      <c r="J144" s="21"/>
    </row>
    <row r="145" spans="1:10" s="26" customFormat="1" ht="33">
      <c r="A145" s="43">
        <v>22</v>
      </c>
      <c r="B145" s="23" t="s">
        <v>238</v>
      </c>
      <c r="C145" s="18" t="s">
        <v>239</v>
      </c>
      <c r="D145" s="7"/>
      <c r="E145" s="7"/>
      <c r="F145" s="7"/>
      <c r="G145" s="7">
        <v>70</v>
      </c>
      <c r="H145" s="7"/>
      <c r="I145" s="7"/>
      <c r="J145" s="21"/>
    </row>
    <row r="146" spans="1:10" s="26" customFormat="1" ht="49.5">
      <c r="A146" s="43">
        <v>23</v>
      </c>
      <c r="B146" s="23" t="s">
        <v>240</v>
      </c>
      <c r="C146" s="18" t="s">
        <v>241</v>
      </c>
      <c r="D146" s="7"/>
      <c r="E146" s="7"/>
      <c r="F146" s="7"/>
      <c r="G146" s="7">
        <v>32</v>
      </c>
      <c r="H146" s="7"/>
      <c r="I146" s="7">
        <v>32</v>
      </c>
      <c r="J146" s="21">
        <v>16000000</v>
      </c>
    </row>
    <row r="147" spans="1:10" s="26" customFormat="1" ht="49.5">
      <c r="A147" s="43">
        <v>24</v>
      </c>
      <c r="B147" s="23" t="s">
        <v>242</v>
      </c>
      <c r="C147" s="18" t="s">
        <v>243</v>
      </c>
      <c r="D147" s="7"/>
      <c r="E147" s="7"/>
      <c r="F147" s="7"/>
      <c r="G147" s="7">
        <v>30</v>
      </c>
      <c r="H147" s="7"/>
      <c r="I147" s="7">
        <v>30</v>
      </c>
      <c r="J147" s="21">
        <v>15000000</v>
      </c>
    </row>
    <row r="148" spans="1:10" s="26" customFormat="1" ht="66">
      <c r="A148" s="43">
        <v>25</v>
      </c>
      <c r="B148" s="23" t="s">
        <v>244</v>
      </c>
      <c r="C148" s="18" t="s">
        <v>245</v>
      </c>
      <c r="D148" s="7"/>
      <c r="E148" s="7"/>
      <c r="F148" s="7"/>
      <c r="G148" s="7"/>
      <c r="H148" s="7"/>
      <c r="I148" s="7">
        <v>192</v>
      </c>
      <c r="J148" s="21">
        <v>38400000</v>
      </c>
    </row>
    <row r="149" spans="1:10" s="26" customFormat="1" ht="33">
      <c r="A149" s="43">
        <v>26</v>
      </c>
      <c r="B149" s="23" t="s">
        <v>246</v>
      </c>
      <c r="C149" s="18" t="s">
        <v>247</v>
      </c>
      <c r="D149" s="7"/>
      <c r="E149" s="7"/>
      <c r="F149" s="7"/>
      <c r="G149" s="7">
        <v>26</v>
      </c>
      <c r="H149" s="7"/>
      <c r="I149" s="7"/>
      <c r="J149" s="21"/>
    </row>
    <row r="150" spans="1:10" s="26" customFormat="1" ht="66">
      <c r="A150" s="43">
        <v>27</v>
      </c>
      <c r="B150" s="23" t="s">
        <v>248</v>
      </c>
      <c r="C150" s="18" t="s">
        <v>249</v>
      </c>
      <c r="D150" s="7"/>
      <c r="E150" s="7"/>
      <c r="F150" s="7"/>
      <c r="G150" s="7">
        <v>100</v>
      </c>
      <c r="H150" s="7"/>
      <c r="I150" s="7">
        <v>100</v>
      </c>
      <c r="J150" s="21">
        <v>5000000</v>
      </c>
    </row>
    <row r="151" spans="1:10" s="26" customFormat="1" ht="66">
      <c r="A151" s="43">
        <v>28</v>
      </c>
      <c r="B151" s="23" t="s">
        <v>82</v>
      </c>
      <c r="C151" s="18" t="s">
        <v>250</v>
      </c>
      <c r="D151" s="7"/>
      <c r="E151" s="7"/>
      <c r="F151" s="7"/>
      <c r="G151" s="7">
        <v>322</v>
      </c>
      <c r="H151" s="7"/>
      <c r="I151" s="7">
        <v>322</v>
      </c>
      <c r="J151" s="21">
        <v>32200000</v>
      </c>
    </row>
    <row r="152" spans="1:10" s="26" customFormat="1" ht="33">
      <c r="A152" s="43">
        <v>29</v>
      </c>
      <c r="B152" s="23" t="s">
        <v>251</v>
      </c>
      <c r="C152" s="18" t="s">
        <v>252</v>
      </c>
      <c r="D152" s="7"/>
      <c r="E152" s="7"/>
      <c r="F152" s="7"/>
      <c r="G152" s="7">
        <v>150</v>
      </c>
      <c r="H152" s="7"/>
      <c r="I152" s="7"/>
      <c r="J152" s="21"/>
    </row>
    <row r="153" spans="1:10" s="26" customFormat="1" ht="33">
      <c r="A153" s="43">
        <v>30</v>
      </c>
      <c r="B153" s="23" t="s">
        <v>253</v>
      </c>
      <c r="C153" s="18" t="s">
        <v>254</v>
      </c>
      <c r="D153" s="7"/>
      <c r="E153" s="7"/>
      <c r="F153" s="7"/>
      <c r="G153" s="7">
        <v>50</v>
      </c>
      <c r="H153" s="7"/>
      <c r="I153" s="7">
        <v>50</v>
      </c>
      <c r="J153" s="21">
        <v>2500000</v>
      </c>
    </row>
    <row r="154" spans="1:10" s="26" customFormat="1" ht="49.5">
      <c r="A154" s="43">
        <v>31</v>
      </c>
      <c r="B154" s="23" t="s">
        <v>255</v>
      </c>
      <c r="C154" s="18" t="s">
        <v>256</v>
      </c>
      <c r="D154" s="7"/>
      <c r="E154" s="7"/>
      <c r="F154" s="7"/>
      <c r="G154" s="7"/>
      <c r="H154" s="7"/>
      <c r="I154" s="7">
        <v>50</v>
      </c>
      <c r="J154" s="21">
        <v>5000000</v>
      </c>
    </row>
    <row r="155" spans="1:10" s="26" customFormat="1" ht="66">
      <c r="A155" s="43">
        <v>32</v>
      </c>
      <c r="B155" s="23" t="s">
        <v>257</v>
      </c>
      <c r="C155" s="18" t="s">
        <v>258</v>
      </c>
      <c r="D155" s="7"/>
      <c r="E155" s="7"/>
      <c r="F155" s="7"/>
      <c r="G155" s="7"/>
      <c r="H155" s="7"/>
      <c r="I155" s="7">
        <v>100</v>
      </c>
      <c r="J155" s="21">
        <v>5000000</v>
      </c>
    </row>
    <row r="156" spans="1:10" s="26" customFormat="1" ht="49.5">
      <c r="A156" s="43">
        <v>33</v>
      </c>
      <c r="B156" s="23" t="s">
        <v>259</v>
      </c>
      <c r="C156" s="18" t="s">
        <v>260</v>
      </c>
      <c r="D156" s="7"/>
      <c r="E156" s="7"/>
      <c r="F156" s="7"/>
      <c r="G156" s="7"/>
      <c r="H156" s="7"/>
      <c r="I156" s="7">
        <v>100</v>
      </c>
      <c r="J156" s="21">
        <v>3000000</v>
      </c>
    </row>
    <row r="157" spans="1:10" s="26" customFormat="1" ht="33">
      <c r="A157" s="43">
        <v>34</v>
      </c>
      <c r="B157" s="23" t="s">
        <v>261</v>
      </c>
      <c r="C157" s="18" t="s">
        <v>262</v>
      </c>
      <c r="D157" s="7"/>
      <c r="E157" s="7"/>
      <c r="F157" s="7"/>
      <c r="G157" s="7"/>
      <c r="H157" s="7"/>
      <c r="I157" s="7">
        <v>80</v>
      </c>
      <c r="J157" s="21">
        <v>40000000</v>
      </c>
    </row>
    <row r="158" spans="1:10" s="26" customFormat="1" ht="16.5">
      <c r="A158" s="27" t="s">
        <v>80</v>
      </c>
      <c r="B158" s="28"/>
      <c r="C158" s="40"/>
      <c r="D158" s="25"/>
      <c r="E158" s="7"/>
      <c r="F158" s="7"/>
      <c r="G158" s="25">
        <f>SUM(G124:G157)</f>
        <v>5944</v>
      </c>
      <c r="H158" s="25"/>
      <c r="I158" s="36">
        <f>SUM(I124:I157)</f>
        <v>1191</v>
      </c>
      <c r="J158" s="21">
        <f>SUM(J124:J157)</f>
        <v>170600000</v>
      </c>
    </row>
    <row r="159" spans="1:10" s="26" customFormat="1" ht="16.5">
      <c r="A159" s="45" t="s">
        <v>80</v>
      </c>
      <c r="B159" s="46"/>
      <c r="C159" s="47"/>
      <c r="D159" s="25">
        <f>D49</f>
        <v>5861</v>
      </c>
      <c r="E159" s="7">
        <f>E49</f>
        <v>17400</v>
      </c>
      <c r="F159" s="7">
        <f>F49</f>
        <v>885</v>
      </c>
      <c r="G159" s="25">
        <f>G158</f>
        <v>5944</v>
      </c>
      <c r="H159" s="25">
        <f>H58</f>
        <v>18</v>
      </c>
      <c r="I159" s="25">
        <f>I122+I158</f>
        <v>1709</v>
      </c>
      <c r="J159" s="48">
        <f>SUM(J49,J58,J122,J158)</f>
        <v>2120725000</v>
      </c>
    </row>
    <row r="160" spans="1:10" s="26" customFormat="1" ht="49.5">
      <c r="A160" s="49"/>
      <c r="B160" s="50"/>
      <c r="C160" s="51"/>
      <c r="D160" s="25" t="s">
        <v>263</v>
      </c>
      <c r="E160" s="7" t="s">
        <v>264</v>
      </c>
      <c r="F160" s="7" t="s">
        <v>265</v>
      </c>
      <c r="G160" s="25" t="s">
        <v>266</v>
      </c>
      <c r="H160" s="25" t="s">
        <v>267</v>
      </c>
      <c r="I160" s="25" t="s">
        <v>268</v>
      </c>
      <c r="J160" s="52" t="s">
        <v>269</v>
      </c>
    </row>
    <row r="161" spans="1:10" s="26" customFormat="1">
      <c r="A161"/>
      <c r="B161"/>
      <c r="C161"/>
      <c r="D161"/>
      <c r="E161" s="2"/>
      <c r="F161" s="2"/>
      <c r="G161"/>
      <c r="H161"/>
      <c r="I161"/>
      <c r="J161"/>
    </row>
    <row r="162" spans="1:10" s="26" customFormat="1" ht="15.75">
      <c r="A162" s="53" t="s">
        <v>272</v>
      </c>
      <c r="B162" s="53"/>
      <c r="C162" s="53"/>
      <c r="D162" s="53"/>
      <c r="E162" s="53"/>
      <c r="F162" s="53"/>
      <c r="G162" s="53"/>
      <c r="H162" s="53"/>
      <c r="I162" s="53"/>
      <c r="J162" s="53"/>
    </row>
    <row r="163" spans="1:10" s="26" customFormat="1">
      <c r="A163"/>
      <c r="B163"/>
      <c r="C163"/>
      <c r="D163"/>
      <c r="E163" s="2"/>
      <c r="F163" s="2"/>
      <c r="G163"/>
      <c r="H163"/>
      <c r="I163"/>
      <c r="J163"/>
    </row>
    <row r="164" spans="1:10" s="26" customFormat="1" ht="15.75">
      <c r="A164"/>
      <c r="B164"/>
      <c r="C164"/>
      <c r="D164" s="54" t="s">
        <v>270</v>
      </c>
      <c r="E164" s="54"/>
      <c r="F164" s="54"/>
      <c r="G164" s="54"/>
      <c r="H164" s="54"/>
      <c r="I164" s="54"/>
      <c r="J164" s="54"/>
    </row>
    <row r="165" spans="1:10" s="26" customFormat="1" ht="15.75">
      <c r="A165"/>
      <c r="B165"/>
      <c r="C165"/>
      <c r="D165" s="55"/>
      <c r="E165" s="56"/>
      <c r="F165" s="56"/>
      <c r="G165" s="55"/>
      <c r="H165" s="55"/>
      <c r="I165" s="55"/>
      <c r="J165" s="55"/>
    </row>
    <row r="166" spans="1:10" s="26" customFormat="1" ht="15.75">
      <c r="A166"/>
      <c r="B166"/>
      <c r="C166"/>
      <c r="D166" s="55"/>
      <c r="E166" s="56"/>
      <c r="F166" s="56"/>
      <c r="G166" s="55"/>
      <c r="H166" s="55"/>
      <c r="I166" s="55"/>
      <c r="J166" s="55"/>
    </row>
    <row r="167" spans="1:10" s="26" customFormat="1" ht="15.75">
      <c r="A167"/>
      <c r="B167"/>
      <c r="C167"/>
      <c r="D167" s="55"/>
      <c r="E167" s="56"/>
      <c r="F167" s="56"/>
      <c r="G167" s="55"/>
      <c r="H167" s="55"/>
      <c r="I167" s="55"/>
      <c r="J167" s="55"/>
    </row>
    <row r="168" spans="1:10" s="26" customFormat="1" ht="15.75">
      <c r="A168"/>
      <c r="B168"/>
      <c r="C168"/>
      <c r="D168" s="54" t="s">
        <v>271</v>
      </c>
      <c r="E168" s="54"/>
      <c r="F168" s="54"/>
      <c r="G168" s="54"/>
      <c r="H168" s="54"/>
      <c r="I168" s="54"/>
      <c r="J168" s="54"/>
    </row>
    <row r="169" spans="1:10" s="26" customFormat="1">
      <c r="A169"/>
      <c r="B169"/>
      <c r="C169"/>
      <c r="D169"/>
      <c r="E169" s="2"/>
      <c r="F169" s="2"/>
      <c r="G169"/>
      <c r="H169"/>
      <c r="I169"/>
      <c r="J169"/>
    </row>
    <row r="170" spans="1:10" s="26" customFormat="1">
      <c r="A170"/>
      <c r="B170"/>
      <c r="C170"/>
      <c r="D170"/>
      <c r="E170" s="2"/>
      <c r="F170" s="2"/>
      <c r="G170"/>
      <c r="H170"/>
      <c r="I170"/>
      <c r="J170"/>
    </row>
    <row r="171" spans="1:10" s="26" customFormat="1">
      <c r="A171" s="2"/>
      <c r="B171" s="2"/>
      <c r="C171"/>
      <c r="D171"/>
      <c r="E171"/>
      <c r="F171"/>
      <c r="G171"/>
      <c r="H171"/>
      <c r="I171"/>
      <c r="J171"/>
    </row>
    <row r="172" spans="1:10" s="26" customFormat="1">
      <c r="A172" s="2"/>
      <c r="B172" s="2"/>
      <c r="C172"/>
      <c r="D172"/>
      <c r="E172"/>
      <c r="F172"/>
      <c r="G172"/>
      <c r="H172"/>
      <c r="I172"/>
      <c r="J172"/>
    </row>
    <row r="173" spans="1:10" s="26" customFormat="1">
      <c r="A173" s="2"/>
      <c r="B173" s="2"/>
      <c r="C173"/>
      <c r="D173"/>
      <c r="E173"/>
      <c r="F173"/>
      <c r="G173"/>
      <c r="H173"/>
      <c r="I173"/>
      <c r="J173"/>
    </row>
    <row r="174" spans="1:10" s="26" customFormat="1">
      <c r="A174" s="2"/>
      <c r="B174" s="2"/>
      <c r="C174"/>
      <c r="D174"/>
      <c r="E174"/>
      <c r="F174"/>
      <c r="G174"/>
      <c r="H174"/>
      <c r="I174"/>
      <c r="J174"/>
    </row>
    <row r="175" spans="1:10" s="26" customFormat="1">
      <c r="A175" s="2"/>
      <c r="B175" s="2"/>
      <c r="C175"/>
      <c r="D175"/>
      <c r="E175"/>
      <c r="F175"/>
      <c r="G175"/>
      <c r="H175"/>
      <c r="I175"/>
      <c r="J175"/>
    </row>
    <row r="176" spans="1:10" s="26" customFormat="1">
      <c r="A176" s="2"/>
      <c r="B176" s="2"/>
      <c r="C176"/>
      <c r="D176"/>
      <c r="E176"/>
      <c r="F176"/>
      <c r="G176"/>
      <c r="H176"/>
      <c r="I176"/>
      <c r="J176"/>
    </row>
    <row r="177" spans="1:10" s="26" customFormat="1">
      <c r="A177" s="2"/>
      <c r="B177" s="2"/>
      <c r="C177"/>
      <c r="D177"/>
      <c r="E177"/>
      <c r="F177"/>
      <c r="G177"/>
      <c r="H177"/>
      <c r="I177"/>
      <c r="J177"/>
    </row>
    <row r="178" spans="1:10" s="26" customFormat="1">
      <c r="A178" s="2"/>
      <c r="B178" s="2"/>
      <c r="C178"/>
      <c r="D178"/>
      <c r="E178"/>
      <c r="F178"/>
      <c r="G178"/>
      <c r="H178"/>
      <c r="I178"/>
      <c r="J178"/>
    </row>
    <row r="179" spans="1:10" s="26" customFormat="1">
      <c r="A179" s="2"/>
      <c r="B179" s="2"/>
      <c r="C179"/>
      <c r="D179"/>
      <c r="E179"/>
      <c r="F179"/>
      <c r="G179"/>
      <c r="H179"/>
      <c r="I179"/>
      <c r="J179" s="57"/>
    </row>
    <row r="180" spans="1:10" s="26" customFormat="1">
      <c r="A180"/>
      <c r="B180"/>
      <c r="C180"/>
      <c r="D180"/>
      <c r="E180" s="2"/>
      <c r="F180" s="2"/>
      <c r="G180"/>
      <c r="H180"/>
      <c r="I180"/>
      <c r="J180" s="57"/>
    </row>
    <row r="181" spans="1:10" s="26" customFormat="1">
      <c r="A181"/>
      <c r="B181"/>
      <c r="C181"/>
      <c r="D181"/>
      <c r="E181" s="2"/>
      <c r="F181" s="2"/>
      <c r="G181"/>
      <c r="H181"/>
      <c r="I181"/>
      <c r="J181" s="57"/>
    </row>
    <row r="182" spans="1:10" s="26" customFormat="1">
      <c r="A182"/>
      <c r="B182"/>
      <c r="C182"/>
      <c r="D182"/>
      <c r="E182" s="2"/>
      <c r="F182" s="2"/>
      <c r="G182"/>
      <c r="H182"/>
      <c r="I182"/>
      <c r="J182"/>
    </row>
    <row r="183" spans="1:10" s="26" customFormat="1">
      <c r="A183"/>
      <c r="B183"/>
      <c r="C183"/>
      <c r="D183"/>
      <c r="E183" s="2"/>
      <c r="F183" s="2"/>
      <c r="G183"/>
      <c r="H183"/>
      <c r="I183"/>
      <c r="J183"/>
    </row>
    <row r="184" spans="1:10" s="26" customFormat="1">
      <c r="A184"/>
      <c r="B184"/>
      <c r="C184"/>
      <c r="D184"/>
      <c r="E184" s="2"/>
      <c r="F184" s="2"/>
      <c r="G184"/>
      <c r="H184"/>
      <c r="I184"/>
      <c r="J184"/>
    </row>
    <row r="185" spans="1:10" s="26" customFormat="1">
      <c r="A185"/>
      <c r="B185"/>
      <c r="C185"/>
      <c r="D185"/>
      <c r="E185" s="2"/>
      <c r="F185" s="2"/>
      <c r="G185"/>
      <c r="H185"/>
      <c r="I185"/>
      <c r="J185"/>
    </row>
    <row r="186" spans="1:10" s="26" customFormat="1">
      <c r="A186"/>
      <c r="B186"/>
      <c r="C186"/>
      <c r="D186"/>
      <c r="E186" s="2"/>
      <c r="F186" s="2"/>
      <c r="G186"/>
      <c r="H186"/>
      <c r="I186"/>
      <c r="J186"/>
    </row>
    <row r="187" spans="1:10" s="26" customFormat="1">
      <c r="A187"/>
      <c r="B187"/>
      <c r="C187"/>
      <c r="D187"/>
      <c r="E187" s="2"/>
      <c r="F187" s="2"/>
      <c r="G187"/>
      <c r="H187"/>
      <c r="I187"/>
      <c r="J187"/>
    </row>
    <row r="188" spans="1:10" s="26" customFormat="1">
      <c r="A188"/>
      <c r="B188"/>
      <c r="C188"/>
      <c r="D188"/>
      <c r="E188" s="2"/>
      <c r="F188" s="2"/>
      <c r="G188"/>
      <c r="H188"/>
      <c r="I188"/>
      <c r="J188"/>
    </row>
  </sheetData>
  <mergeCells count="18">
    <mergeCell ref="A123:C123"/>
    <mergeCell ref="A158:C158"/>
    <mergeCell ref="A159:C160"/>
    <mergeCell ref="A162:J162"/>
    <mergeCell ref="D164:J164"/>
    <mergeCell ref="D168:J168"/>
    <mergeCell ref="A6:J6"/>
    <mergeCell ref="A49:C49"/>
    <mergeCell ref="A50:C50"/>
    <mergeCell ref="A58:C58"/>
    <mergeCell ref="A59:C59"/>
    <mergeCell ref="A122:C122"/>
    <mergeCell ref="A2:J2"/>
    <mergeCell ref="A4:A5"/>
    <mergeCell ref="B4:B5"/>
    <mergeCell ref="C4:C5"/>
    <mergeCell ref="D4:I4"/>
    <mergeCell ref="J4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2018-04-17T03:18:53Z</dcterms:modified>
</cp:coreProperties>
</file>