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F113" i="1" l="1"/>
  <c r="J112" i="1"/>
  <c r="I112" i="1"/>
  <c r="G112" i="1"/>
  <c r="G113" i="1" s="1"/>
  <c r="J92" i="1"/>
  <c r="I92" i="1"/>
  <c r="J47" i="1"/>
  <c r="H47" i="1"/>
  <c r="H113" i="1" s="1"/>
  <c r="F44" i="1"/>
  <c r="E44" i="1"/>
  <c r="E113" i="1" s="1"/>
  <c r="D44" i="1"/>
  <c r="D113" i="1" s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44" i="1" s="1"/>
  <c r="J113" i="1" s="1"/>
  <c r="I113" i="1" l="1"/>
</calcChain>
</file>

<file path=xl/sharedStrings.xml><?xml version="1.0" encoding="utf-8"?>
<sst xmlns="http://schemas.openxmlformats.org/spreadsheetml/2006/main" count="223" uniqueCount="198">
  <si>
    <t>CẬP NHẬT TÀI TRỢ THÁNG 6.2018</t>
  </si>
  <si>
    <t>TT</t>
  </si>
  <si>
    <t>Nhà tài trợ</t>
  </si>
  <si>
    <t>Nội dung</t>
  </si>
  <si>
    <t>Hình thức tài trợ</t>
  </si>
  <si>
    <t>Số tiền</t>
  </si>
  <si>
    <t>SL bữa cơm</t>
  </si>
  <si>
    <t>SL bữa cháo</t>
  </si>
  <si>
    <t>SL bữa cơm chay</t>
  </si>
  <si>
    <t>SL quà</t>
  </si>
  <si>
    <t>Trang TBYT</t>
  </si>
  <si>
    <t>Tài trợ bữa ăn (cháo: 10.000đ/suất, cơm thường : 25.000đ/suất, cơm chay:15.000đ/suất)</t>
  </si>
  <si>
    <t>Gamer</t>
  </si>
  <si>
    <t>Phát 600s cháo tại cantin cho bệnh nhân đang điều trị tại bệnh viện</t>
  </si>
  <si>
    <t>Thiện Tâm Đức</t>
  </si>
  <si>
    <t>Phát 800s cháo tại cantin cho bệnh nhân đang điều trị tại bệnh viện</t>
  </si>
  <si>
    <t>Anh Tuấn - Tâm Kiên Định</t>
  </si>
  <si>
    <t>Phát 150s cơm chay và 200s cháo tại cantin cho bệnh nhân đang điều trị tại bệnh viện</t>
  </si>
  <si>
    <t>Con đường vàng</t>
  </si>
  <si>
    <t>Phát 400s cháo tại cantin cho bệnh nhân đang điều trị tại bệnh viện</t>
  </si>
  <si>
    <t>Nhóm Kết nối yêu thương</t>
  </si>
  <si>
    <t>Phát 280s cháo tại cantin cho bệnh nhân đang điều trị tại bệnh viện</t>
  </si>
  <si>
    <t>Cô Hà</t>
  </si>
  <si>
    <t>Phát 200s cháo tại cantin cho bệnh nhân đang điều trị tại bệnh viện</t>
  </si>
  <si>
    <t>Nhóm Thiện tâm Thành</t>
  </si>
  <si>
    <t>Phát 1000s cháo tại cantin cho bệnh nhân đang điều trị tại bệnh viện</t>
  </si>
  <si>
    <t>Nhóm Thiện Tâm Hn</t>
  </si>
  <si>
    <t>Phát 500s cháo  tại cantin cho bệnh nhân đang điều trị tại bệnh viện</t>
  </si>
  <si>
    <t>Truyền hình STV</t>
  </si>
  <si>
    <t>Phát 500s cháo tại cantin cho bệnh nhân đang điều trị tại bệnh viện</t>
  </si>
  <si>
    <t>Chùa Thái Cam</t>
  </si>
  <si>
    <t>Phát 750s cháo tại cantin cho bệnh nhân đang điều trị tại bệnh viện</t>
  </si>
  <si>
    <t>Bà Khánh</t>
  </si>
  <si>
    <t>Phát 150 cơm chay tại cantin cho bệnh nhân đang điều trị tại bệnh viện</t>
  </si>
  <si>
    <t>Anh Hưng</t>
  </si>
  <si>
    <t>Phát 100s cơm tại cantin cho bệnh nhân đang điều trị tại bệnh viện</t>
  </si>
  <si>
    <t>Chùa Chân Tiên</t>
  </si>
  <si>
    <t>Phát 600 cơm chay tại cantin cho bệnh nhân đang điều trị tại bệnh viện</t>
  </si>
  <si>
    <t>Chấp cánh ước mơ</t>
  </si>
  <si>
    <t>Phát 100s cơm tại A14 cho bệnh nhân đang điều trị tại bệnh viện</t>
  </si>
  <si>
    <t>Cienco4</t>
  </si>
  <si>
    <t>Phát 200 cháo tại cantin cho bệnh nhân đang điều trị tại bệnh viện</t>
  </si>
  <si>
    <t>Cty Autodaily</t>
  </si>
  <si>
    <t>Nhà Hàng Phương Nam</t>
  </si>
  <si>
    <t>Phát 100s cháo, 40 cơm tại cantin cho bệnh nhân đang điều trị tại bệnh viện</t>
  </si>
  <si>
    <t>Cty Dược Phẩm Đông Đô</t>
  </si>
  <si>
    <t>Phát 500 cơm tại cantin cho bệnh nhân đang điều trị tại bệnh viện</t>
  </si>
  <si>
    <t>Chi hội 14 Phường Thịnh Quang</t>
  </si>
  <si>
    <t>Phát 100s cháo tại cantin cho bệnh nhân đang điều trị tại bệnh viện</t>
  </si>
  <si>
    <t>Hội Phụ nữ thiện tâm phường Khương Thượng</t>
  </si>
  <si>
    <t>Phát 50s cháo tại cantin cho bệnh nhân đang điều trị tại bệnh viện</t>
  </si>
  <si>
    <t>Bồ Đề Tâm</t>
  </si>
  <si>
    <t>Phát 250s cháo tại cantin cho bệnh nhân đang điều trị tại bệnh viện</t>
  </si>
  <si>
    <t>Nhóm chị Bắc</t>
  </si>
  <si>
    <t>Phát 300s cháo tại cantin cho bệnh nhân đang điều trị tại bệnh viện</t>
  </si>
  <si>
    <t>Chị Phương An Bình và các bạn</t>
  </si>
  <si>
    <t>Phát 100 chay cơm tại căntin</t>
  </si>
  <si>
    <t>Cocolin và các bạn</t>
  </si>
  <si>
    <t>Phát 200s cơm, 100 cháo tại cantin cho bệnh nhân đang điều trị tại bệnh viện</t>
  </si>
  <si>
    <t>Gieo Duyên</t>
  </si>
  <si>
    <t>Phát 150s cháo tại cantin cho bệnh nhân đang điều trị tại bệnh viện</t>
  </si>
  <si>
    <t>Hội CCB P Ngọc Hà</t>
  </si>
  <si>
    <t>Cục trại giam c45 -c83</t>
  </si>
  <si>
    <t>Vì tương lai sáng</t>
  </si>
  <si>
    <t>Phát 150 cơm, 50 cơm tại cantin cho bệnh nhân đang điều trị tại bệnh viện</t>
  </si>
  <si>
    <t>Cty Dema</t>
  </si>
  <si>
    <t>Các cán bộ nữ TT Vietel Đống đa</t>
  </si>
  <si>
    <t>Công ty Auto Daily</t>
  </si>
  <si>
    <t>Chị An</t>
  </si>
  <si>
    <t>Phát 100s, 120 cơm cháo tại cantin cho bệnh nhân đang điều trị tại bệnh viện</t>
  </si>
  <si>
    <t>Vietinbank</t>
  </si>
  <si>
    <t>Phát 15500s cháo tại cantin cho bệnh nhân đang điều trị tại bệnh viện</t>
  </si>
  <si>
    <t>Nhóm Thiện Anh</t>
  </si>
  <si>
    <t>Nhà hàng Maisonsen</t>
  </si>
  <si>
    <t>Phát 1921s cơm cho bệnh nhân khó khăn tại cantin cho bệnh nhân đang điều trị tại bệnh viện</t>
  </si>
  <si>
    <t>Quỹ An vui hạnh phúc</t>
  </si>
  <si>
    <t>Phát 1550s cơm cho bệnh nhân khó khăn tại cantin cho bệnh nhân đang điều trị tại bệnh viện</t>
  </si>
  <si>
    <t>Trái Tim nhân ái</t>
  </si>
  <si>
    <t>Phát 560 cơm tại cantin cho bệnh nhân đang điều trị tại bệnh viện</t>
  </si>
  <si>
    <t>Tổng</t>
  </si>
  <si>
    <t>Thiết bị y tế</t>
  </si>
  <si>
    <t>Quỹ Từ Bi Tâm</t>
  </si>
  <si>
    <t>Tặng 01 máy tiêm điện Terumo cho khoa HSN</t>
  </si>
  <si>
    <t xml:space="preserve">   </t>
  </si>
  <si>
    <t>Tài trợ kinh phí điều trị</t>
  </si>
  <si>
    <t>Nhóm An Đô</t>
  </si>
  <si>
    <t>Thăm hỏi và hỗ trợ kinh phí điều trị cho  bệnh nhân có hoàn cảnh  khó khăn  Nông Triệu Bảo Vy</t>
  </si>
  <si>
    <t>Chiị Trang</t>
  </si>
  <si>
    <t xml:space="preserve">Thăm hỏi và hỗ trợ kinh phí điều trị cho 8 bệnh nhân có hoàn cảnh  khó khăn </t>
  </si>
  <si>
    <t>Gia đình chị Thu</t>
  </si>
  <si>
    <t xml:space="preserve">Thăm hỏi và hỗ trợ kinh phí điều trị cho 10 bệnh nhân có hoàn cảnh  khó khăn </t>
  </si>
  <si>
    <t>Nhóm An Lạc</t>
  </si>
  <si>
    <t xml:space="preserve">Thăm hỏi và hỗ trợ kinh phí điều trị cho 21 bệnh nhân có hoàn cảnh  khó khăn </t>
  </si>
  <si>
    <t>Anh Lưu Tuấn Hưng</t>
  </si>
  <si>
    <t>Thăm hỏi và hỗ trợ kinh phí điều trị cho 8 bệnh nhân có hoàn cảnh  khó khăn</t>
  </si>
  <si>
    <t>An Bích Hà và Trân Gia Bách</t>
  </si>
  <si>
    <t>Anh Lee Boon Shen</t>
  </si>
  <si>
    <t>Thăm hỏi và hỗ trợ kinh phí điều trị ch bệnh nhân có hoàn cảnh  khó khăn Đinh Văn Sơn</t>
  </si>
  <si>
    <t>Cty L&amp;D</t>
  </si>
  <si>
    <t xml:space="preserve">Thăm hỏi và hỗ trợ kinh phí điều trị cho  30 bệnh nhân có hoàn cảnh  khó khăn </t>
  </si>
  <si>
    <t>Anh Sơn</t>
  </si>
  <si>
    <t xml:space="preserve">Thăm hỏi và hỗ trợ kinh phí điều trị cho bệnh nhân có hoàn cảnh  khó khăn Nông Triệu Bảo Vy </t>
  </si>
  <si>
    <t xml:space="preserve">Thăm hỏi và hỗ trợ kinh phí điều trị cho 5 bệnh nhân có hoàn cảnh  khó khăn </t>
  </si>
  <si>
    <t>Cô Mai Hoa</t>
  </si>
  <si>
    <t xml:space="preserve">Thăm hỏi và hỗ trợ kinh phí điều trị cho 2  bệnh nhân có hoàn cảnh  khó khăn </t>
  </si>
  <si>
    <t>Khách sạn Lan Viên</t>
  </si>
  <si>
    <t>Thăm hỏi và hỗ trợ kinh phí điều trị cho 5 bệnh nhân có hoàn cảnh  khó khăn</t>
  </si>
  <si>
    <t xml:space="preserve">Thăm hỏi và hỗ trợ kinh phí điều trị cho 17 bệnh nhân có hoàn cảnh  khó khăn </t>
  </si>
  <si>
    <t>Chị Việt Hòa</t>
  </si>
  <si>
    <t>Thăm hỏi và hỗ trợ kinh phí điều trị cho bệnh nhân có hoàn cảnh  khó khăn Lường Thị Thanh</t>
  </si>
  <si>
    <t>Gia đình chị Hà</t>
  </si>
  <si>
    <t>Thăm hỏi và hỗ trợ kinh phí điều trị cho bệnh nhân có hoàn cảnh  khó khăn Nguyễn Thị Việt Hà</t>
  </si>
  <si>
    <t>Bạn Nhật Linh</t>
  </si>
  <si>
    <t>Thăm hỏi và hỗ trợ kinh phí điều trị cho bệnh nhân có hoàn cảnh  khó khăn Thào A Pó Vàng</t>
  </si>
  <si>
    <t>Thăm hỏi và hỗ trợ kinh phí điều trị cho   nhân có hoàn cảnh  khó khăn Nguyễn Trúc Linh</t>
  </si>
  <si>
    <t>Thăm hỏi và hỗ trợ kinh phí điều trị cho bệnh nhân có hoàn cảnh  khó khăn Phan thị Nguyệt Ánh</t>
  </si>
  <si>
    <t>Thẩm mỹ Xuân Hương</t>
  </si>
  <si>
    <t>Sea Bank Cn Cầu Giấy</t>
  </si>
  <si>
    <t>Thăm hỏi và hỗ trợ kinh phí điều trị cho 12bệnh nhân có hoàn cảnh  khó khăn</t>
  </si>
  <si>
    <t>Trường Mầm Non Cổ Nhuế 2</t>
  </si>
  <si>
    <t>Hội từ thiện cát linh</t>
  </si>
  <si>
    <t>Thăm hỏi và hỗ trợ kinh phí điều trị cho  bệnh nhân có hoàn cảnh  khó khăn Nguyễn Minh Tiên</t>
  </si>
  <si>
    <t>Nhóm WE CAN SHARE</t>
  </si>
  <si>
    <t>Thăm hỏi và hỗ trợ kinh phí điều trị cho 06 bệnh nhân có hoàn cảnh  khó khăn</t>
  </si>
  <si>
    <t>Bé Trương Lục Giang</t>
  </si>
  <si>
    <t>Thăm hỏi và hỗ trợ kinh phí điều trị cho 2 bệnh nhân có hoàn cảnh  khó khăn</t>
  </si>
  <si>
    <t>Bé Nguyễn Quang Sự</t>
  </si>
  <si>
    <t>Bé Đinh Trần Chí Vinh</t>
  </si>
  <si>
    <t>Thăm hỏi và hỗ trợ kinh phí điều trị cho bệnh nhân có hoàn cảnh  khó khăn Nguyễn Minh Toàn</t>
  </si>
  <si>
    <t>Nhóm Tình Bạn</t>
  </si>
  <si>
    <t xml:space="preserve">Thăm hỏi và hỗ trợ kinh phí điều trị cho 2 bệnh nhân có hoàn cảnh  khó khăn </t>
  </si>
  <si>
    <t>Chương trình Vào Hạ</t>
  </si>
  <si>
    <t xml:space="preserve">Thăm hỏi và hỗ trợ kinh phí điều trị cho 12 bệnh nhân có hoàn cảnh  khó khăn </t>
  </si>
  <si>
    <t>Ban cơ yếu chính phủ</t>
  </si>
  <si>
    <t xml:space="preserve">Thăm hỏi và hỗ trợ kinh phí điều trị cho 3 bệnh nhân có hoàn cảnh  khó khăn </t>
  </si>
  <si>
    <t>Đồ Uống Miền Bắc</t>
  </si>
  <si>
    <t xml:space="preserve">Thăm hỏi và hỗ trợ kinh phí điều trị cho 26 bệnh nhân có hoàn cảnh  khó khăn </t>
  </si>
  <si>
    <t>Cty TNHH Đại Bắc</t>
  </si>
  <si>
    <t xml:space="preserve">Thăm hỏi và hỗ trợ kinh phí điều trị cho 7 bệnh nhân có hoàn cảnh  khó khăn </t>
  </si>
  <si>
    <t>Gia đình chị Nga</t>
  </si>
  <si>
    <t>Thăm hỏi và hỗ trợ kinh phí điều trị cho bệnh nhân có hoàn cảnh  khó khăn Vàng Mi Chá</t>
  </si>
  <si>
    <t>Nguyễn Hà Anh</t>
  </si>
  <si>
    <t>Chị Hương  và chị Hoa</t>
  </si>
  <si>
    <t>Thăm hỏi và hỗ trợ kinh phí điều trị cho  bệnh nhân có hoàn cảnh  khó khăn Văn Đức Vinh</t>
  </si>
  <si>
    <t>Quỹ FEC</t>
  </si>
  <si>
    <t>Anh Phan Trung Dũng</t>
  </si>
  <si>
    <t>Thăm hỏi và hỗ trợ kinh phí điều trị cho 3 bệnh nhân có hoàn cảnh  khó khăn Trần Đăng Trường</t>
  </si>
  <si>
    <t>Anh Tuấn và các bạn</t>
  </si>
  <si>
    <t>Thăm hỏi và hỗ trợ kinh phí điều trị cho 6 bệnh nhân có hoàn cảnh  khó khăn</t>
  </si>
  <si>
    <t>Bé Trần Minh Đức -  Trường Nguyễn Siêu</t>
  </si>
  <si>
    <t>Thăm hỏi và hỗ trợ kinh phí điều trị cho bệnh nhân có hoàn cảnh  khó khăn Trần Trà My</t>
  </si>
  <si>
    <t>Sen Xanh</t>
  </si>
  <si>
    <t xml:space="preserve">Thăm hỏi và hỗ trợ kinh phí điều trị cho 39 bệnh nhân có hoàn cảnh  khó khăn </t>
  </si>
  <si>
    <t>Cháu Bình An, Duy Khương, Hoàng Anh và Salong SaMi</t>
  </si>
  <si>
    <t>Thăm hỏi và hỗ trợ kinh phí điều trị cho 4 bệnh nhân có hoàn cảnh  khó khăn</t>
  </si>
  <si>
    <t>Anh Tuấn cô Hằng</t>
  </si>
  <si>
    <t>Hội Thiện Nguyện Phường Khương Thượng</t>
  </si>
  <si>
    <t xml:space="preserve">Thăm hỏi và hỗ trợ kinh phí điều trị cho 4 bệnh nhân có hoàn cảnh  khó khăn </t>
  </si>
  <si>
    <t>Tài trợ các phần quà</t>
  </si>
  <si>
    <t>Tặng 120 phần quà(đồ chơi, gối và phong bì 1.000.000đ) cho bệnh nhân Tt Hô Hấp, Thần Kinh, Sọ mặt, Chỉnh Hình Nhi, Y học cổ truyền, Nội tiết, Gan mật, Tiêu hóa</t>
  </si>
  <si>
    <t>Chị Giang</t>
  </si>
  <si>
    <t>Tặng 28 phần quà(bánh kinh đô, 4 hộp sữa, đồ chơi) cho bệnh nhân  khoaTâm bệnh</t>
  </si>
  <si>
    <t>CLB Nhân Ái Tâm Thanh</t>
  </si>
  <si>
    <t>Tặng 100 phần quà( 4 hộp sữa vinamilk, 1 hppj bánh chocopie và 1 cốc, 1 khăn mặt) cho bệnh nhân khoa PHCN, A12,A3</t>
  </si>
  <si>
    <t>Nhịp sống khỏe</t>
  </si>
  <si>
    <t>Tặng 92 phần quà (1 vỉ sữa tươi) cho các bệnh nhân đang điều trị tại khoaA13, CHN</t>
  </si>
  <si>
    <t>Chùa Phổ Linh Tây Hồ</t>
  </si>
  <si>
    <t>Tặng 300 suất(Bánh sữa 1kg đường)cho bệnh nhân khoa A14,A9, A13, CHN, THSM, YHCT</t>
  </si>
  <si>
    <t>Cty Thời trang KB</t>
  </si>
  <si>
    <t>Tặng 30 lì xì (100.000đ) cho bệnh nhân khoa sơ sinh, HSHH, HSN, PHCN,A 7, A8 YHCT</t>
  </si>
  <si>
    <t>Mắt To</t>
  </si>
  <si>
    <t>Tặng 43 suất quà (03 hộp bánh và 12 hôp sữa tươi 180ml) cho bệnh nhân khoa Gan mật</t>
  </si>
  <si>
    <t>Cty Forf Thủ Đô</t>
  </si>
  <si>
    <t>Tặng 46 suất quà (sách truyện và khăn mặt dầu gội đầu bánh sữa) cho bệnh nhân khoa A11</t>
  </si>
  <si>
    <t>Kết Nối yêu thương Thiện Tâm</t>
  </si>
  <si>
    <t>Tặng 150 suất quà (bánh, sữa, kẹo cho bệnh nhân khoa lây</t>
  </si>
  <si>
    <t>Gia đình cô Ngân</t>
  </si>
  <si>
    <t>Tặng 50 suất quà (01đồ chơi và 12 hôp sữa tươi 180ml) cho khoa Miễn dịch</t>
  </si>
  <si>
    <t>Miss Auto Việt Nam</t>
  </si>
  <si>
    <t>Tặng 70 bộ quần áo cho bn khó khăn</t>
  </si>
  <si>
    <t>Cô Liên</t>
  </si>
  <si>
    <t>Tặng 100 suất quà (bim bim + Sữa + Mì Tôm)</t>
  </si>
  <si>
    <t>Ngân Hàng Shinan</t>
  </si>
  <si>
    <t>Tặng 60 uất quà phát cho bệnh nhân sơ A14, A9</t>
  </si>
  <si>
    <t>Cty Tini World Nguyễn Chí Thanh</t>
  </si>
  <si>
    <t>Tặng 45 phần quà(bánh sữa đồ chơi) cho bệnh nhân A7</t>
  </si>
  <si>
    <t>Tặng 100 suất đồ chơi cho BN A3 và BN LHHV</t>
  </si>
  <si>
    <t>suất cơm</t>
  </si>
  <si>
    <t>suất cháo</t>
  </si>
  <si>
    <t>suất cơm chay</t>
  </si>
  <si>
    <t>suất quà</t>
  </si>
  <si>
    <t>TBYT</t>
  </si>
  <si>
    <t>bệnh nhi</t>
  </si>
  <si>
    <t>đồng</t>
  </si>
  <si>
    <t>(Bằng chữ: Chín trăm bảy mươi hai triệu một trăm ba mươi hai ngàn đồng./.)</t>
  </si>
  <si>
    <t>PHÒNG CÔNG TÁC XÃ HỘI</t>
  </si>
  <si>
    <t>DƯƠNG THỊ MINH THU</t>
  </si>
  <si>
    <t>SL BNKK nhận tài trợ kinh phí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</si>
</sst>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Times New Roman"/>
      <family val="1"/>
    </font>
    <font>
      <sz val="10"/>
      <name val="Arial"/>
      <family val="2"/>
    </font>
    <font>
      <b/>
      <sz val="13"/>
      <name val="Times New Roman"/>
      <family val="1"/>
    </font>
    <font>
      <sz val="13"/>
      <name val="Times New Roman"/>
      <family val="1"/>
    </font>
    <font>
      <b/>
      <sz val="12"/>
      <name val="Times New Roman"/>
      <family val="1"/>
    </font>
    <font>
      <sz val="13"/>
      <color rgb="FFFF0000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164" fontId="5" fillId="0" borderId="2" xfId="1" applyNumberFormat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0" fontId="5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center" vertical="center" wrapText="1"/>
    </xf>
    <xf numFmtId="164" fontId="5" fillId="4" borderId="6" xfId="1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0" fontId="5" fillId="0" borderId="2" xfId="0" applyFont="1" applyBorder="1"/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/>
    <xf numFmtId="164" fontId="0" fillId="0" borderId="0" xfId="0" applyNumberFormat="1"/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8\B&#7918;A%20C&#416;M,%20CH&#193;O%20CHO%20BN\C&#417;m%20C&#259;ng%20t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à TT"/>
      <sheetName val="T1"/>
      <sheetName val="t2"/>
      <sheetName val="Sheet1"/>
      <sheetName val="THÁNG 3"/>
      <sheetName val="THÁNG 4"/>
      <sheetName val="Tháng 5"/>
      <sheetName val="Tháng 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2"/>
  <sheetViews>
    <sheetView tabSelected="1" topLeftCell="A106" workbookViewId="0">
      <selection activeCell="H8" sqref="H8"/>
    </sheetView>
  </sheetViews>
  <sheetFormatPr defaultRowHeight="15" x14ac:dyDescent="0.25"/>
  <cols>
    <col min="1" max="1" width="4.140625" bestFit="1" customWidth="1"/>
    <col min="2" max="2" width="24.85546875" customWidth="1"/>
    <col min="3" max="3" width="26.42578125" customWidth="1"/>
    <col min="5" max="6" width="9.140625" style="1"/>
    <col min="10" max="10" width="17" customWidth="1"/>
  </cols>
  <sheetData>
    <row r="2" spans="1:10" ht="22.5" x14ac:dyDescent="0.25">
      <c r="A2" s="53" t="s">
        <v>0</v>
      </c>
      <c r="B2" s="53"/>
      <c r="C2" s="53"/>
      <c r="D2" s="53"/>
      <c r="E2" s="53"/>
      <c r="F2" s="53"/>
      <c r="G2" s="53"/>
      <c r="H2" s="53"/>
      <c r="I2" s="53"/>
      <c r="J2" s="53"/>
    </row>
    <row r="4" spans="1:10" ht="16.5" x14ac:dyDescent="0.25">
      <c r="A4" s="54" t="s">
        <v>1</v>
      </c>
      <c r="B4" s="54" t="s">
        <v>2</v>
      </c>
      <c r="C4" s="54" t="s">
        <v>3</v>
      </c>
      <c r="D4" s="56" t="s">
        <v>4</v>
      </c>
      <c r="E4" s="56"/>
      <c r="F4" s="56"/>
      <c r="G4" s="56"/>
      <c r="H4" s="56"/>
      <c r="I4" s="56"/>
      <c r="J4" s="54" t="s">
        <v>5</v>
      </c>
    </row>
    <row r="5" spans="1:10" ht="99" x14ac:dyDescent="0.25">
      <c r="A5" s="55"/>
      <c r="B5" s="55"/>
      <c r="C5" s="55"/>
      <c r="D5" s="2" t="s">
        <v>6</v>
      </c>
      <c r="E5" s="3" t="s">
        <v>7</v>
      </c>
      <c r="F5" s="3" t="s">
        <v>8</v>
      </c>
      <c r="G5" s="2" t="s">
        <v>9</v>
      </c>
      <c r="H5" s="4" t="s">
        <v>10</v>
      </c>
      <c r="I5" s="2" t="s">
        <v>197</v>
      </c>
      <c r="J5" s="55"/>
    </row>
    <row r="6" spans="1:10" ht="16.5" x14ac:dyDescent="0.25">
      <c r="A6" s="38" t="s">
        <v>11</v>
      </c>
      <c r="B6" s="39"/>
      <c r="C6" s="39"/>
      <c r="D6" s="39"/>
      <c r="E6" s="39"/>
      <c r="F6" s="39"/>
      <c r="G6" s="39"/>
      <c r="H6" s="39"/>
      <c r="I6" s="39"/>
      <c r="J6" s="50"/>
    </row>
    <row r="7" spans="1:10" s="8" customFormat="1" ht="49.5" x14ac:dyDescent="0.25">
      <c r="A7" s="5">
        <v>1</v>
      </c>
      <c r="B7" s="6" t="s">
        <v>12</v>
      </c>
      <c r="C7" s="6" t="s">
        <v>13</v>
      </c>
      <c r="D7" s="5"/>
      <c r="E7" s="5">
        <v>600</v>
      </c>
      <c r="F7" s="5"/>
      <c r="G7" s="5"/>
      <c r="H7" s="5"/>
      <c r="I7" s="5"/>
      <c r="J7" s="7">
        <f t="shared" ref="J7:J42" si="0">D7*25000+E7*10000+F7*15000</f>
        <v>6000000</v>
      </c>
    </row>
    <row r="8" spans="1:10" s="8" customFormat="1" ht="49.5" x14ac:dyDescent="0.25">
      <c r="A8" s="5">
        <v>2</v>
      </c>
      <c r="B8" s="6" t="s">
        <v>14</v>
      </c>
      <c r="C8" s="6" t="s">
        <v>15</v>
      </c>
      <c r="D8" s="9"/>
      <c r="E8" s="5">
        <v>800</v>
      </c>
      <c r="F8" s="5"/>
      <c r="G8" s="9"/>
      <c r="H8" s="9"/>
      <c r="I8" s="9"/>
      <c r="J8" s="7">
        <f t="shared" si="0"/>
        <v>8000000</v>
      </c>
    </row>
    <row r="9" spans="1:10" s="8" customFormat="1" ht="49.5" x14ac:dyDescent="0.25">
      <c r="A9" s="5">
        <v>3</v>
      </c>
      <c r="B9" s="6" t="s">
        <v>16</v>
      </c>
      <c r="C9" s="6" t="s">
        <v>17</v>
      </c>
      <c r="D9" s="9"/>
      <c r="E9" s="5">
        <v>200</v>
      </c>
      <c r="F9" s="5">
        <v>150</v>
      </c>
      <c r="G9" s="9"/>
      <c r="H9" s="9"/>
      <c r="I9" s="9"/>
      <c r="J9" s="7">
        <f t="shared" si="0"/>
        <v>4250000</v>
      </c>
    </row>
    <row r="10" spans="1:10" s="8" customFormat="1" ht="49.5" x14ac:dyDescent="0.25">
      <c r="A10" s="5">
        <v>4</v>
      </c>
      <c r="B10" s="10" t="s">
        <v>18</v>
      </c>
      <c r="C10" s="6" t="s">
        <v>19</v>
      </c>
      <c r="D10" s="9"/>
      <c r="E10" s="5">
        <v>400</v>
      </c>
      <c r="F10" s="5"/>
      <c r="G10" s="9"/>
      <c r="H10" s="9"/>
      <c r="I10" s="9"/>
      <c r="J10" s="7">
        <f t="shared" si="0"/>
        <v>4000000</v>
      </c>
    </row>
    <row r="11" spans="1:10" s="8" customFormat="1" ht="49.5" x14ac:dyDescent="0.25">
      <c r="A11" s="5">
        <v>5</v>
      </c>
      <c r="B11" s="6" t="s">
        <v>20</v>
      </c>
      <c r="C11" s="6" t="s">
        <v>21</v>
      </c>
      <c r="D11" s="9"/>
      <c r="E11" s="5">
        <v>280</v>
      </c>
      <c r="F11" s="5"/>
      <c r="G11" s="9"/>
      <c r="H11" s="9"/>
      <c r="I11" s="9"/>
      <c r="J11" s="7">
        <f t="shared" si="0"/>
        <v>2800000</v>
      </c>
    </row>
    <row r="12" spans="1:10" s="8" customFormat="1" ht="49.5" x14ac:dyDescent="0.25">
      <c r="A12" s="5">
        <v>7</v>
      </c>
      <c r="B12" s="6" t="s">
        <v>22</v>
      </c>
      <c r="C12" s="6" t="s">
        <v>23</v>
      </c>
      <c r="D12" s="9"/>
      <c r="E12" s="5">
        <v>200</v>
      </c>
      <c r="F12" s="5"/>
      <c r="G12" s="9"/>
      <c r="H12" s="9"/>
      <c r="I12" s="9"/>
      <c r="J12" s="7">
        <f t="shared" si="0"/>
        <v>2000000</v>
      </c>
    </row>
    <row r="13" spans="1:10" s="8" customFormat="1" ht="49.5" x14ac:dyDescent="0.25">
      <c r="A13" s="5">
        <v>8</v>
      </c>
      <c r="B13" s="6" t="s">
        <v>24</v>
      </c>
      <c r="C13" s="6" t="s">
        <v>25</v>
      </c>
      <c r="D13" s="9"/>
      <c r="E13" s="5">
        <v>1000</v>
      </c>
      <c r="F13" s="5"/>
      <c r="G13" s="9"/>
      <c r="H13" s="9"/>
      <c r="I13" s="9"/>
      <c r="J13" s="7">
        <f t="shared" si="0"/>
        <v>10000000</v>
      </c>
    </row>
    <row r="14" spans="1:10" s="8" customFormat="1" ht="49.5" x14ac:dyDescent="0.25">
      <c r="A14" s="5">
        <v>9</v>
      </c>
      <c r="B14" s="6" t="s">
        <v>26</v>
      </c>
      <c r="C14" s="6" t="s">
        <v>27</v>
      </c>
      <c r="D14" s="5"/>
      <c r="E14" s="5">
        <v>500</v>
      </c>
      <c r="F14" s="5"/>
      <c r="G14" s="9"/>
      <c r="H14" s="9"/>
      <c r="I14" s="9"/>
      <c r="J14" s="7">
        <f t="shared" si="0"/>
        <v>5000000</v>
      </c>
    </row>
    <row r="15" spans="1:10" ht="49.5" x14ac:dyDescent="0.25">
      <c r="A15" s="5">
        <v>10</v>
      </c>
      <c r="B15" s="6" t="s">
        <v>28</v>
      </c>
      <c r="C15" s="11" t="s">
        <v>29</v>
      </c>
      <c r="D15" s="12"/>
      <c r="E15" s="13">
        <v>500</v>
      </c>
      <c r="F15" s="13"/>
      <c r="G15" s="12"/>
      <c r="H15" s="12"/>
      <c r="I15" s="12"/>
      <c r="J15" s="7">
        <f t="shared" si="0"/>
        <v>5000000</v>
      </c>
    </row>
    <row r="16" spans="1:10" ht="49.5" x14ac:dyDescent="0.25">
      <c r="A16" s="5">
        <v>11</v>
      </c>
      <c r="B16" s="6" t="s">
        <v>30</v>
      </c>
      <c r="C16" s="11" t="s">
        <v>31</v>
      </c>
      <c r="D16" s="12"/>
      <c r="E16" s="13">
        <v>750</v>
      </c>
      <c r="F16" s="13"/>
      <c r="G16" s="12"/>
      <c r="H16" s="12"/>
      <c r="I16" s="12"/>
      <c r="J16" s="7">
        <f t="shared" si="0"/>
        <v>7500000</v>
      </c>
    </row>
    <row r="17" spans="1:10" ht="49.5" x14ac:dyDescent="0.25">
      <c r="A17" s="5">
        <v>12</v>
      </c>
      <c r="B17" s="11" t="s">
        <v>32</v>
      </c>
      <c r="C17" s="11" t="s">
        <v>33</v>
      </c>
      <c r="D17" s="13"/>
      <c r="E17" s="13"/>
      <c r="F17" s="13">
        <v>150</v>
      </c>
      <c r="G17" s="13"/>
      <c r="H17" s="13"/>
      <c r="I17" s="13"/>
      <c r="J17" s="7">
        <f t="shared" si="0"/>
        <v>2250000</v>
      </c>
    </row>
    <row r="18" spans="1:10" ht="49.5" x14ac:dyDescent="0.25">
      <c r="A18" s="5">
        <v>13</v>
      </c>
      <c r="B18" s="6" t="s">
        <v>34</v>
      </c>
      <c r="C18" s="11" t="s">
        <v>35</v>
      </c>
      <c r="D18" s="3">
        <v>100</v>
      </c>
      <c r="E18" s="3"/>
      <c r="F18" s="3"/>
      <c r="G18" s="3"/>
      <c r="H18" s="3"/>
      <c r="I18" s="3"/>
      <c r="J18" s="7">
        <f t="shared" si="0"/>
        <v>2500000</v>
      </c>
    </row>
    <row r="19" spans="1:10" ht="49.5" x14ac:dyDescent="0.25">
      <c r="A19" s="5">
        <v>15</v>
      </c>
      <c r="B19" s="6" t="s">
        <v>36</v>
      </c>
      <c r="C19" s="11" t="s">
        <v>37</v>
      </c>
      <c r="D19" s="3"/>
      <c r="E19" s="3"/>
      <c r="F19" s="3">
        <v>600</v>
      </c>
      <c r="G19" s="3"/>
      <c r="H19" s="3"/>
      <c r="I19" s="3"/>
      <c r="J19" s="7">
        <f t="shared" si="0"/>
        <v>9000000</v>
      </c>
    </row>
    <row r="20" spans="1:10" ht="49.5" x14ac:dyDescent="0.25">
      <c r="A20" s="5">
        <v>16</v>
      </c>
      <c r="B20" s="6" t="s">
        <v>38</v>
      </c>
      <c r="C20" s="11" t="s">
        <v>39</v>
      </c>
      <c r="D20" s="3">
        <v>100</v>
      </c>
      <c r="E20" s="3"/>
      <c r="F20" s="3"/>
      <c r="G20" s="3"/>
      <c r="H20" s="3"/>
      <c r="I20" s="3"/>
      <c r="J20" s="7">
        <f t="shared" si="0"/>
        <v>2500000</v>
      </c>
    </row>
    <row r="21" spans="1:10" ht="49.5" x14ac:dyDescent="0.25">
      <c r="A21" s="5">
        <v>19</v>
      </c>
      <c r="B21" s="6" t="s">
        <v>40</v>
      </c>
      <c r="C21" s="11" t="s">
        <v>41</v>
      </c>
      <c r="D21" s="3"/>
      <c r="E21" s="3">
        <v>200</v>
      </c>
      <c r="F21" s="3"/>
      <c r="G21" s="3"/>
      <c r="H21" s="3"/>
      <c r="I21" s="3"/>
      <c r="J21" s="7">
        <f t="shared" si="0"/>
        <v>2000000</v>
      </c>
    </row>
    <row r="22" spans="1:10" ht="49.5" x14ac:dyDescent="0.25">
      <c r="A22" s="5">
        <v>21</v>
      </c>
      <c r="B22" s="6" t="s">
        <v>42</v>
      </c>
      <c r="C22" s="11" t="s">
        <v>35</v>
      </c>
      <c r="D22" s="3">
        <v>100</v>
      </c>
      <c r="E22" s="3"/>
      <c r="F22" s="3"/>
      <c r="G22" s="3"/>
      <c r="H22" s="3"/>
      <c r="I22" s="3"/>
      <c r="J22" s="7">
        <f t="shared" si="0"/>
        <v>2500000</v>
      </c>
    </row>
    <row r="23" spans="1:10" ht="49.5" x14ac:dyDescent="0.25">
      <c r="A23" s="5">
        <v>24</v>
      </c>
      <c r="B23" s="6" t="s">
        <v>43</v>
      </c>
      <c r="C23" s="11" t="s">
        <v>44</v>
      </c>
      <c r="D23" s="3">
        <v>40</v>
      </c>
      <c r="E23" s="3">
        <v>100</v>
      </c>
      <c r="F23" s="3"/>
      <c r="G23" s="3"/>
      <c r="H23" s="3"/>
      <c r="I23" s="3"/>
      <c r="J23" s="7">
        <f t="shared" si="0"/>
        <v>2000000</v>
      </c>
    </row>
    <row r="24" spans="1:10" ht="49.5" x14ac:dyDescent="0.25">
      <c r="A24" s="5">
        <v>26</v>
      </c>
      <c r="B24" s="6" t="s">
        <v>45</v>
      </c>
      <c r="C24" s="11" t="s">
        <v>46</v>
      </c>
      <c r="D24" s="3">
        <v>500</v>
      </c>
      <c r="E24" s="3"/>
      <c r="F24" s="3"/>
      <c r="G24" s="3"/>
      <c r="H24" s="3"/>
      <c r="I24" s="3"/>
      <c r="J24" s="7">
        <f t="shared" si="0"/>
        <v>12500000</v>
      </c>
    </row>
    <row r="25" spans="1:10" ht="49.5" x14ac:dyDescent="0.25">
      <c r="A25" s="5">
        <v>27</v>
      </c>
      <c r="B25" s="6" t="s">
        <v>47</v>
      </c>
      <c r="C25" s="11" t="s">
        <v>48</v>
      </c>
      <c r="D25" s="3"/>
      <c r="E25" s="3">
        <v>100</v>
      </c>
      <c r="F25" s="3"/>
      <c r="G25" s="3"/>
      <c r="H25" s="3"/>
      <c r="I25" s="3"/>
      <c r="J25" s="7">
        <f t="shared" si="0"/>
        <v>1000000</v>
      </c>
    </row>
    <row r="26" spans="1:10" ht="49.5" x14ac:dyDescent="0.25">
      <c r="A26" s="5">
        <v>28</v>
      </c>
      <c r="B26" s="6" t="s">
        <v>49</v>
      </c>
      <c r="C26" s="11" t="s">
        <v>50</v>
      </c>
      <c r="D26" s="3"/>
      <c r="E26" s="3">
        <v>50</v>
      </c>
      <c r="F26" s="3"/>
      <c r="G26" s="3"/>
      <c r="H26" s="3"/>
      <c r="I26" s="3"/>
      <c r="J26" s="7">
        <f t="shared" si="0"/>
        <v>500000</v>
      </c>
    </row>
    <row r="27" spans="1:10" ht="49.5" x14ac:dyDescent="0.25">
      <c r="A27" s="5">
        <v>29</v>
      </c>
      <c r="B27" s="6" t="s">
        <v>51</v>
      </c>
      <c r="C27" s="11" t="s">
        <v>52</v>
      </c>
      <c r="D27" s="3"/>
      <c r="E27" s="3">
        <v>250</v>
      </c>
      <c r="F27" s="3"/>
      <c r="G27" s="3"/>
      <c r="H27" s="3"/>
      <c r="I27" s="3"/>
      <c r="J27" s="7">
        <f t="shared" si="0"/>
        <v>2500000</v>
      </c>
    </row>
    <row r="28" spans="1:10" ht="49.5" x14ac:dyDescent="0.25">
      <c r="A28" s="5">
        <v>30</v>
      </c>
      <c r="B28" s="6" t="s">
        <v>53</v>
      </c>
      <c r="C28" s="11" t="s">
        <v>54</v>
      </c>
      <c r="D28" s="3"/>
      <c r="E28" s="3">
        <v>300</v>
      </c>
      <c r="F28" s="3"/>
      <c r="G28" s="3"/>
      <c r="H28" s="3"/>
      <c r="I28" s="3"/>
      <c r="J28" s="7">
        <f t="shared" si="0"/>
        <v>3000000</v>
      </c>
    </row>
    <row r="29" spans="1:10" ht="33" x14ac:dyDescent="0.25">
      <c r="A29" s="5">
        <v>31</v>
      </c>
      <c r="B29" s="6" t="s">
        <v>55</v>
      </c>
      <c r="C29" s="11" t="s">
        <v>56</v>
      </c>
      <c r="D29" s="3"/>
      <c r="E29" s="3"/>
      <c r="F29" s="3">
        <v>100</v>
      </c>
      <c r="G29" s="3"/>
      <c r="H29" s="3"/>
      <c r="I29" s="3"/>
      <c r="J29" s="7">
        <f t="shared" si="0"/>
        <v>1500000</v>
      </c>
    </row>
    <row r="30" spans="1:10" ht="49.5" x14ac:dyDescent="0.25">
      <c r="A30" s="5"/>
      <c r="B30" s="14" t="s">
        <v>57</v>
      </c>
      <c r="C30" s="11" t="s">
        <v>58</v>
      </c>
      <c r="D30" s="3">
        <v>200</v>
      </c>
      <c r="E30" s="3">
        <v>100</v>
      </c>
      <c r="F30" s="3"/>
      <c r="G30" s="3"/>
      <c r="H30" s="3"/>
      <c r="I30" s="3"/>
      <c r="J30" s="7">
        <f t="shared" si="0"/>
        <v>6000000</v>
      </c>
    </row>
    <row r="31" spans="1:10" ht="49.5" x14ac:dyDescent="0.25">
      <c r="A31" s="5">
        <v>33</v>
      </c>
      <c r="B31" s="6" t="s">
        <v>59</v>
      </c>
      <c r="C31" s="11" t="s">
        <v>60</v>
      </c>
      <c r="D31" s="3"/>
      <c r="E31" s="3">
        <v>100</v>
      </c>
      <c r="F31" s="3"/>
      <c r="G31" s="3"/>
      <c r="H31" s="3"/>
      <c r="I31" s="3"/>
      <c r="J31" s="7">
        <f t="shared" si="0"/>
        <v>1000000</v>
      </c>
    </row>
    <row r="32" spans="1:10" ht="49.5" x14ac:dyDescent="0.25">
      <c r="A32" s="5"/>
      <c r="B32" s="15" t="s">
        <v>61</v>
      </c>
      <c r="C32" s="11" t="s">
        <v>48</v>
      </c>
      <c r="D32" s="3"/>
      <c r="E32" s="3">
        <v>100</v>
      </c>
      <c r="F32" s="3"/>
      <c r="G32" s="3"/>
      <c r="H32" s="3"/>
      <c r="I32" s="3"/>
      <c r="J32" s="7">
        <f t="shared" si="0"/>
        <v>1000000</v>
      </c>
    </row>
    <row r="33" spans="1:10" ht="49.5" x14ac:dyDescent="0.25">
      <c r="A33" s="5"/>
      <c r="B33" s="15" t="s">
        <v>62</v>
      </c>
      <c r="C33" s="11" t="s">
        <v>48</v>
      </c>
      <c r="D33" s="3"/>
      <c r="E33" s="3">
        <v>100</v>
      </c>
      <c r="F33" s="3"/>
      <c r="G33" s="3"/>
      <c r="H33" s="3"/>
      <c r="I33" s="3"/>
      <c r="J33" s="7">
        <f t="shared" si="0"/>
        <v>1000000</v>
      </c>
    </row>
    <row r="34" spans="1:10" ht="49.5" x14ac:dyDescent="0.25">
      <c r="A34" s="5">
        <v>36</v>
      </c>
      <c r="B34" s="6" t="s">
        <v>63</v>
      </c>
      <c r="C34" s="11" t="s">
        <v>64</v>
      </c>
      <c r="D34" s="3">
        <v>150</v>
      </c>
      <c r="E34" s="3">
        <v>50</v>
      </c>
      <c r="F34" s="3"/>
      <c r="G34" s="3"/>
      <c r="H34" s="3"/>
      <c r="I34" s="3"/>
      <c r="J34" s="7">
        <f t="shared" si="0"/>
        <v>4250000</v>
      </c>
    </row>
    <row r="35" spans="1:10" ht="49.5" x14ac:dyDescent="0.25">
      <c r="A35" s="5">
        <v>37</v>
      </c>
      <c r="B35" s="6" t="s">
        <v>65</v>
      </c>
      <c r="C35" s="11" t="s">
        <v>23</v>
      </c>
      <c r="D35" s="3"/>
      <c r="E35" s="3">
        <v>200</v>
      </c>
      <c r="F35" s="3"/>
      <c r="G35" s="3"/>
      <c r="H35" s="3"/>
      <c r="I35" s="3"/>
      <c r="J35" s="7">
        <f t="shared" si="0"/>
        <v>2000000</v>
      </c>
    </row>
    <row r="36" spans="1:10" ht="49.5" x14ac:dyDescent="0.25">
      <c r="A36" s="5">
        <v>40</v>
      </c>
      <c r="B36" s="6" t="s">
        <v>66</v>
      </c>
      <c r="C36" s="11" t="s">
        <v>48</v>
      </c>
      <c r="D36" s="3"/>
      <c r="E36" s="3">
        <v>100</v>
      </c>
      <c r="F36" s="3"/>
      <c r="G36" s="3"/>
      <c r="H36" s="3"/>
      <c r="I36" s="3"/>
      <c r="J36" s="7">
        <f t="shared" si="0"/>
        <v>1000000</v>
      </c>
    </row>
    <row r="37" spans="1:10" ht="49.5" x14ac:dyDescent="0.25">
      <c r="A37" s="5">
        <v>46</v>
      </c>
      <c r="B37" s="6" t="s">
        <v>67</v>
      </c>
      <c r="C37" s="11" t="s">
        <v>35</v>
      </c>
      <c r="D37" s="3">
        <v>100</v>
      </c>
      <c r="E37" s="3"/>
      <c r="F37" s="3"/>
      <c r="G37" s="3"/>
      <c r="H37" s="3"/>
      <c r="I37" s="3"/>
      <c r="J37" s="7">
        <f t="shared" si="0"/>
        <v>2500000</v>
      </c>
    </row>
    <row r="38" spans="1:10" ht="49.5" x14ac:dyDescent="0.25">
      <c r="A38" s="5">
        <v>47</v>
      </c>
      <c r="B38" s="6" t="s">
        <v>68</v>
      </c>
      <c r="C38" s="11" t="s">
        <v>69</v>
      </c>
      <c r="D38" s="3">
        <v>120</v>
      </c>
      <c r="E38" s="3">
        <v>100</v>
      </c>
      <c r="F38" s="3"/>
      <c r="G38" s="3"/>
      <c r="H38" s="3"/>
      <c r="I38" s="3"/>
      <c r="J38" s="7">
        <f t="shared" si="0"/>
        <v>4000000</v>
      </c>
    </row>
    <row r="39" spans="1:10" ht="49.5" x14ac:dyDescent="0.25">
      <c r="A39" s="5">
        <v>48</v>
      </c>
      <c r="B39" s="6" t="s">
        <v>70</v>
      </c>
      <c r="C39" s="11" t="s">
        <v>71</v>
      </c>
      <c r="D39" s="3"/>
      <c r="E39" s="3">
        <v>15500</v>
      </c>
      <c r="F39" s="3"/>
      <c r="G39" s="3"/>
      <c r="H39" s="3"/>
      <c r="I39" s="3"/>
      <c r="J39" s="7">
        <f t="shared" si="0"/>
        <v>155000000</v>
      </c>
    </row>
    <row r="40" spans="1:10" s="16" customFormat="1" ht="49.5" x14ac:dyDescent="0.25">
      <c r="A40" s="5">
        <v>49</v>
      </c>
      <c r="B40" s="6" t="s">
        <v>72</v>
      </c>
      <c r="C40" s="11" t="s">
        <v>23</v>
      </c>
      <c r="D40" s="3"/>
      <c r="E40" s="3">
        <v>200</v>
      </c>
      <c r="F40" s="3"/>
      <c r="G40" s="14"/>
      <c r="H40" s="14"/>
      <c r="I40" s="3"/>
      <c r="J40" s="7">
        <f t="shared" si="0"/>
        <v>2000000</v>
      </c>
    </row>
    <row r="41" spans="1:10" ht="49.5" x14ac:dyDescent="0.25">
      <c r="A41" s="5">
        <v>50</v>
      </c>
      <c r="B41" s="6" t="s">
        <v>73</v>
      </c>
      <c r="C41" s="11" t="s">
        <v>74</v>
      </c>
      <c r="D41" s="3">
        <v>1921</v>
      </c>
      <c r="E41" s="3"/>
      <c r="F41" s="3"/>
      <c r="G41" s="3"/>
      <c r="H41" s="3"/>
      <c r="I41" s="3"/>
      <c r="J41" s="7">
        <f t="shared" si="0"/>
        <v>48025000</v>
      </c>
    </row>
    <row r="42" spans="1:10" ht="49.5" x14ac:dyDescent="0.25">
      <c r="A42" s="5">
        <v>51</v>
      </c>
      <c r="B42" s="6" t="s">
        <v>75</v>
      </c>
      <c r="C42" s="11" t="s">
        <v>76</v>
      </c>
      <c r="D42" s="3">
        <v>1550</v>
      </c>
      <c r="E42" s="3"/>
      <c r="F42" s="3"/>
      <c r="G42" s="3"/>
      <c r="H42" s="3"/>
      <c r="I42" s="3"/>
      <c r="J42" s="7">
        <f t="shared" si="0"/>
        <v>38750000</v>
      </c>
    </row>
    <row r="43" spans="1:10" s="16" customFormat="1" ht="49.5" x14ac:dyDescent="0.25">
      <c r="A43" s="5">
        <v>52</v>
      </c>
      <c r="B43" s="6" t="s">
        <v>77</v>
      </c>
      <c r="C43" s="11" t="s">
        <v>78</v>
      </c>
      <c r="D43" s="3">
        <v>280</v>
      </c>
      <c r="E43" s="3"/>
      <c r="F43" s="3"/>
      <c r="G43" s="14"/>
      <c r="H43" s="14"/>
      <c r="I43" s="3"/>
      <c r="J43" s="17">
        <f>D43*25000+E43*10000+F43*15000</f>
        <v>7000000</v>
      </c>
    </row>
    <row r="44" spans="1:10" ht="16.5" x14ac:dyDescent="0.25">
      <c r="A44" s="40" t="s">
        <v>79</v>
      </c>
      <c r="B44" s="41"/>
      <c r="C44" s="41"/>
      <c r="D44" s="14">
        <f>SUM(D17:D43)</f>
        <v>5161</v>
      </c>
      <c r="E44" s="3">
        <f>SUM(E17:E43)</f>
        <v>17550</v>
      </c>
      <c r="F44" s="3">
        <f>SUM(F7:F43)</f>
        <v>1000</v>
      </c>
      <c r="G44" s="14"/>
      <c r="H44" s="14"/>
      <c r="I44" s="14"/>
      <c r="J44" s="17">
        <f>SUM(J7:J43)</f>
        <v>371825000</v>
      </c>
    </row>
    <row r="45" spans="1:10" ht="16.5" x14ac:dyDescent="0.25">
      <c r="A45" s="51" t="s">
        <v>80</v>
      </c>
      <c r="B45" s="52"/>
      <c r="C45" s="52"/>
      <c r="D45" s="18"/>
      <c r="E45" s="19"/>
      <c r="F45" s="19"/>
      <c r="G45" s="18"/>
      <c r="H45" s="18"/>
      <c r="I45" s="18"/>
      <c r="J45" s="20"/>
    </row>
    <row r="46" spans="1:10" ht="33" x14ac:dyDescent="0.25">
      <c r="A46" s="3">
        <v>1</v>
      </c>
      <c r="B46" s="3" t="s">
        <v>81</v>
      </c>
      <c r="C46" s="3" t="s">
        <v>82</v>
      </c>
      <c r="D46" s="14"/>
      <c r="E46" s="3"/>
      <c r="F46" s="3"/>
      <c r="G46" s="14"/>
      <c r="H46" s="14">
        <v>1</v>
      </c>
      <c r="I46" s="14"/>
      <c r="J46" s="17">
        <v>23000000</v>
      </c>
    </row>
    <row r="47" spans="1:10" ht="16.5" x14ac:dyDescent="0.25">
      <c r="A47" s="40" t="s">
        <v>83</v>
      </c>
      <c r="B47" s="41"/>
      <c r="C47" s="41"/>
      <c r="D47" s="14"/>
      <c r="E47" s="21"/>
      <c r="F47" s="21"/>
      <c r="G47" s="22"/>
      <c r="H47" s="14">
        <f>SUM(H46:H46)</f>
        <v>1</v>
      </c>
      <c r="I47" s="23"/>
      <c r="J47" s="17">
        <f>SUM(J46:J46)</f>
        <v>23000000</v>
      </c>
    </row>
    <row r="48" spans="1:10" ht="16.5" x14ac:dyDescent="0.25">
      <c r="A48" s="38" t="s">
        <v>84</v>
      </c>
      <c r="B48" s="39"/>
      <c r="C48" s="39"/>
      <c r="D48" s="24"/>
      <c r="E48" s="25"/>
      <c r="F48" s="25"/>
      <c r="G48" s="24"/>
      <c r="H48" s="24"/>
      <c r="I48" s="24"/>
      <c r="J48" s="26"/>
    </row>
    <row r="49" spans="1:10" s="16" customFormat="1" ht="66" x14ac:dyDescent="0.25">
      <c r="A49" s="3">
        <v>1</v>
      </c>
      <c r="B49" s="14" t="s">
        <v>85</v>
      </c>
      <c r="C49" s="11" t="s">
        <v>86</v>
      </c>
      <c r="D49" s="14"/>
      <c r="E49" s="3"/>
      <c r="F49" s="3"/>
      <c r="G49" s="14"/>
      <c r="H49" s="14"/>
      <c r="I49" s="3">
        <v>1</v>
      </c>
      <c r="J49" s="17">
        <v>3000000</v>
      </c>
    </row>
    <row r="50" spans="1:10" s="16" customFormat="1" ht="49.5" x14ac:dyDescent="0.25">
      <c r="A50" s="3">
        <v>2</v>
      </c>
      <c r="B50" s="14" t="s">
        <v>87</v>
      </c>
      <c r="C50" s="11" t="s">
        <v>88</v>
      </c>
      <c r="D50" s="14"/>
      <c r="E50" s="3"/>
      <c r="F50" s="3"/>
      <c r="G50" s="14"/>
      <c r="H50" s="14"/>
      <c r="I50" s="3">
        <v>8</v>
      </c>
      <c r="J50" s="17">
        <v>4000000</v>
      </c>
    </row>
    <row r="51" spans="1:10" s="16" customFormat="1" ht="49.5" x14ac:dyDescent="0.25">
      <c r="A51" s="3">
        <v>3</v>
      </c>
      <c r="B51" s="14" t="s">
        <v>89</v>
      </c>
      <c r="C51" s="11" t="s">
        <v>90</v>
      </c>
      <c r="D51" s="14"/>
      <c r="E51" s="3"/>
      <c r="F51" s="3"/>
      <c r="G51" s="14"/>
      <c r="H51" s="14"/>
      <c r="I51" s="3">
        <v>10</v>
      </c>
      <c r="J51" s="17">
        <v>20000000</v>
      </c>
    </row>
    <row r="52" spans="1:10" s="16" customFormat="1" ht="49.5" x14ac:dyDescent="0.25">
      <c r="A52" s="3">
        <v>4</v>
      </c>
      <c r="B52" s="14" t="s">
        <v>91</v>
      </c>
      <c r="C52" s="11" t="s">
        <v>92</v>
      </c>
      <c r="D52" s="14"/>
      <c r="E52" s="3"/>
      <c r="F52" s="3"/>
      <c r="G52" s="14"/>
      <c r="H52" s="14"/>
      <c r="I52" s="3">
        <v>21</v>
      </c>
      <c r="J52" s="17">
        <v>38000000</v>
      </c>
    </row>
    <row r="53" spans="1:10" s="16" customFormat="1" ht="49.5" x14ac:dyDescent="0.25">
      <c r="A53" s="3">
        <v>5</v>
      </c>
      <c r="B53" s="14" t="s">
        <v>93</v>
      </c>
      <c r="C53" s="11" t="s">
        <v>94</v>
      </c>
      <c r="D53" s="14"/>
      <c r="E53" s="3"/>
      <c r="F53" s="3"/>
      <c r="G53" s="14"/>
      <c r="H53" s="14"/>
      <c r="I53" s="3">
        <v>8</v>
      </c>
      <c r="J53" s="17">
        <v>20000000</v>
      </c>
    </row>
    <row r="54" spans="1:10" s="16" customFormat="1" ht="49.5" x14ac:dyDescent="0.25">
      <c r="A54" s="3">
        <v>6</v>
      </c>
      <c r="B54" s="14" t="s">
        <v>95</v>
      </c>
      <c r="C54" s="11" t="s">
        <v>94</v>
      </c>
      <c r="D54" s="14"/>
      <c r="E54" s="3"/>
      <c r="F54" s="3"/>
      <c r="G54" s="14"/>
      <c r="H54" s="14"/>
      <c r="I54" s="3">
        <v>8</v>
      </c>
      <c r="J54" s="17">
        <v>11000000</v>
      </c>
    </row>
    <row r="55" spans="1:10" s="16" customFormat="1" ht="49.5" x14ac:dyDescent="0.25">
      <c r="A55" s="3">
        <v>7</v>
      </c>
      <c r="B55" s="14" t="s">
        <v>96</v>
      </c>
      <c r="C55" s="11" t="s">
        <v>97</v>
      </c>
      <c r="D55" s="14"/>
      <c r="E55" s="3"/>
      <c r="F55" s="3"/>
      <c r="G55" s="14"/>
      <c r="H55" s="14"/>
      <c r="I55" s="3">
        <v>1</v>
      </c>
      <c r="J55" s="17">
        <v>4500000</v>
      </c>
    </row>
    <row r="56" spans="1:10" s="16" customFormat="1" ht="49.5" x14ac:dyDescent="0.25">
      <c r="A56" s="3">
        <v>8</v>
      </c>
      <c r="B56" s="14" t="s">
        <v>98</v>
      </c>
      <c r="C56" s="11" t="s">
        <v>99</v>
      </c>
      <c r="D56" s="14"/>
      <c r="E56" s="3"/>
      <c r="F56" s="3"/>
      <c r="G56" s="14"/>
      <c r="H56" s="14"/>
      <c r="I56" s="3">
        <v>30</v>
      </c>
      <c r="J56" s="17">
        <v>43000000</v>
      </c>
    </row>
    <row r="57" spans="1:10" s="16" customFormat="1" ht="66" x14ac:dyDescent="0.25">
      <c r="A57" s="3">
        <v>9</v>
      </c>
      <c r="B57" s="14" t="s">
        <v>100</v>
      </c>
      <c r="C57" s="11" t="s">
        <v>101</v>
      </c>
      <c r="D57" s="14"/>
      <c r="E57" s="3"/>
      <c r="F57" s="3"/>
      <c r="G57" s="14"/>
      <c r="H57" s="14"/>
      <c r="I57" s="3">
        <v>1</v>
      </c>
      <c r="J57" s="17">
        <v>1000000</v>
      </c>
    </row>
    <row r="58" spans="1:10" s="16" customFormat="1" ht="49.5" x14ac:dyDescent="0.25">
      <c r="A58" s="3">
        <v>10</v>
      </c>
      <c r="B58" s="14" t="s">
        <v>42</v>
      </c>
      <c r="C58" s="11" t="s">
        <v>102</v>
      </c>
      <c r="D58" s="14"/>
      <c r="E58" s="3"/>
      <c r="F58" s="3"/>
      <c r="G58" s="14"/>
      <c r="H58" s="14"/>
      <c r="I58" s="3">
        <v>5</v>
      </c>
      <c r="J58" s="17">
        <v>8500000</v>
      </c>
    </row>
    <row r="59" spans="1:10" s="16" customFormat="1" ht="49.5" x14ac:dyDescent="0.25">
      <c r="A59" s="3">
        <v>11</v>
      </c>
      <c r="B59" s="14" t="s">
        <v>103</v>
      </c>
      <c r="C59" s="11" t="s">
        <v>104</v>
      </c>
      <c r="D59" s="14"/>
      <c r="E59" s="3"/>
      <c r="F59" s="3"/>
      <c r="G59" s="14"/>
      <c r="H59" s="14"/>
      <c r="I59" s="3">
        <v>2</v>
      </c>
      <c r="J59" s="17">
        <v>2000000</v>
      </c>
    </row>
    <row r="60" spans="1:10" s="16" customFormat="1" ht="49.5" x14ac:dyDescent="0.25">
      <c r="A60" s="3">
        <v>12</v>
      </c>
      <c r="B60" s="14" t="s">
        <v>105</v>
      </c>
      <c r="C60" s="11" t="s">
        <v>106</v>
      </c>
      <c r="D60" s="14"/>
      <c r="E60" s="3"/>
      <c r="F60" s="3"/>
      <c r="G60" s="14"/>
      <c r="H60" s="14"/>
      <c r="I60" s="3">
        <v>5</v>
      </c>
      <c r="J60" s="17">
        <v>5000000</v>
      </c>
    </row>
    <row r="61" spans="1:10" s="16" customFormat="1" ht="49.5" x14ac:dyDescent="0.25">
      <c r="A61" s="3">
        <v>13</v>
      </c>
      <c r="B61" s="14" t="s">
        <v>81</v>
      </c>
      <c r="C61" s="11" t="s">
        <v>107</v>
      </c>
      <c r="D61" s="14"/>
      <c r="E61" s="3"/>
      <c r="F61" s="3"/>
      <c r="G61" s="14"/>
      <c r="H61" s="14"/>
      <c r="I61" s="3">
        <v>17</v>
      </c>
      <c r="J61" s="17">
        <v>35000000</v>
      </c>
    </row>
    <row r="62" spans="1:10" s="16" customFormat="1" ht="66" x14ac:dyDescent="0.25">
      <c r="A62" s="3">
        <v>14</v>
      </c>
      <c r="B62" s="14" t="s">
        <v>108</v>
      </c>
      <c r="C62" s="11" t="s">
        <v>109</v>
      </c>
      <c r="D62" s="14"/>
      <c r="E62" s="3"/>
      <c r="F62" s="3"/>
      <c r="G62" s="14"/>
      <c r="H62" s="14"/>
      <c r="I62" s="3">
        <v>1</v>
      </c>
      <c r="J62" s="17">
        <v>2000000</v>
      </c>
    </row>
    <row r="63" spans="1:10" s="16" customFormat="1" ht="66" x14ac:dyDescent="0.25">
      <c r="A63" s="3">
        <v>15</v>
      </c>
      <c r="B63" s="14" t="s">
        <v>110</v>
      </c>
      <c r="C63" s="11" t="s">
        <v>111</v>
      </c>
      <c r="D63" s="14"/>
      <c r="E63" s="3"/>
      <c r="F63" s="3"/>
      <c r="G63" s="14"/>
      <c r="H63" s="14"/>
      <c r="I63" s="3">
        <v>1</v>
      </c>
      <c r="J63" s="17">
        <v>100000</v>
      </c>
    </row>
    <row r="64" spans="1:10" s="16" customFormat="1" ht="49.5" x14ac:dyDescent="0.25">
      <c r="A64" s="3">
        <v>16</v>
      </c>
      <c r="B64" s="14" t="s">
        <v>112</v>
      </c>
      <c r="C64" s="11" t="s">
        <v>113</v>
      </c>
      <c r="D64" s="14"/>
      <c r="E64" s="3"/>
      <c r="F64" s="3"/>
      <c r="G64" s="14"/>
      <c r="H64" s="14"/>
      <c r="I64" s="3">
        <v>1</v>
      </c>
      <c r="J64" s="17">
        <v>1000000</v>
      </c>
    </row>
    <row r="65" spans="1:10" s="16" customFormat="1" ht="49.5" x14ac:dyDescent="0.25">
      <c r="A65" s="3">
        <v>17</v>
      </c>
      <c r="B65" s="14" t="s">
        <v>110</v>
      </c>
      <c r="C65" s="11" t="s">
        <v>114</v>
      </c>
      <c r="D65" s="14"/>
      <c r="E65" s="3"/>
      <c r="F65" s="3"/>
      <c r="G65" s="14"/>
      <c r="H65" s="14"/>
      <c r="I65" s="3">
        <v>1</v>
      </c>
      <c r="J65" s="17">
        <v>200000</v>
      </c>
    </row>
    <row r="66" spans="1:10" s="16" customFormat="1" ht="66" x14ac:dyDescent="0.25">
      <c r="A66" s="3">
        <v>18</v>
      </c>
      <c r="B66" s="14" t="s">
        <v>89</v>
      </c>
      <c r="C66" s="11" t="s">
        <v>115</v>
      </c>
      <c r="D66" s="14"/>
      <c r="E66" s="3"/>
      <c r="F66" s="3"/>
      <c r="G66" s="14"/>
      <c r="H66" s="14"/>
      <c r="I66" s="3">
        <v>1</v>
      </c>
      <c r="J66" s="17">
        <v>1000000</v>
      </c>
    </row>
    <row r="67" spans="1:10" s="16" customFormat="1" ht="66" x14ac:dyDescent="0.25">
      <c r="A67" s="3">
        <v>19</v>
      </c>
      <c r="B67" s="14" t="s">
        <v>116</v>
      </c>
      <c r="C67" s="11" t="s">
        <v>115</v>
      </c>
      <c r="D67" s="14"/>
      <c r="E67" s="3"/>
      <c r="F67" s="3"/>
      <c r="G67" s="14"/>
      <c r="H67" s="14"/>
      <c r="I67" s="3">
        <v>1</v>
      </c>
      <c r="J67" s="17">
        <v>2000000</v>
      </c>
    </row>
    <row r="68" spans="1:10" s="16" customFormat="1" ht="49.5" x14ac:dyDescent="0.25">
      <c r="A68" s="3">
        <v>20</v>
      </c>
      <c r="B68" s="14" t="s">
        <v>117</v>
      </c>
      <c r="C68" s="11" t="s">
        <v>118</v>
      </c>
      <c r="D68" s="14"/>
      <c r="E68" s="3"/>
      <c r="F68" s="3"/>
      <c r="G68" s="14"/>
      <c r="H68" s="14"/>
      <c r="I68" s="3">
        <v>12</v>
      </c>
      <c r="J68" s="17">
        <v>31000000</v>
      </c>
    </row>
    <row r="69" spans="1:10" s="16" customFormat="1" ht="49.5" x14ac:dyDescent="0.25">
      <c r="A69" s="3">
        <v>21</v>
      </c>
      <c r="B69" s="14" t="s">
        <v>119</v>
      </c>
      <c r="C69" s="11" t="s">
        <v>102</v>
      </c>
      <c r="D69" s="14"/>
      <c r="E69" s="3"/>
      <c r="F69" s="3"/>
      <c r="G69" s="14"/>
      <c r="H69" s="14"/>
      <c r="I69" s="3">
        <v>5</v>
      </c>
      <c r="J69" s="17">
        <v>9200000</v>
      </c>
    </row>
    <row r="70" spans="1:10" s="16" customFormat="1" ht="66" x14ac:dyDescent="0.25">
      <c r="A70" s="3">
        <v>22</v>
      </c>
      <c r="B70" s="14" t="s">
        <v>120</v>
      </c>
      <c r="C70" s="11" t="s">
        <v>121</v>
      </c>
      <c r="D70" s="14"/>
      <c r="E70" s="3"/>
      <c r="F70" s="3"/>
      <c r="G70" s="14"/>
      <c r="H70" s="14"/>
      <c r="I70" s="3">
        <v>1</v>
      </c>
      <c r="J70" s="17">
        <v>6000000</v>
      </c>
    </row>
    <row r="71" spans="1:10" s="16" customFormat="1" ht="49.5" x14ac:dyDescent="0.25">
      <c r="A71" s="3">
        <v>23</v>
      </c>
      <c r="B71" s="14" t="s">
        <v>122</v>
      </c>
      <c r="C71" s="11" t="s">
        <v>123</v>
      </c>
      <c r="D71" s="14"/>
      <c r="E71" s="3"/>
      <c r="F71" s="3"/>
      <c r="G71" s="14"/>
      <c r="H71" s="14"/>
      <c r="I71" s="3">
        <v>6</v>
      </c>
      <c r="J71" s="17">
        <v>17000000</v>
      </c>
    </row>
    <row r="72" spans="1:10" s="16" customFormat="1" ht="49.5" x14ac:dyDescent="0.25">
      <c r="A72" s="3">
        <v>24</v>
      </c>
      <c r="B72" s="14" t="s">
        <v>124</v>
      </c>
      <c r="C72" s="11" t="s">
        <v>125</v>
      </c>
      <c r="D72" s="14"/>
      <c r="E72" s="3"/>
      <c r="F72" s="3"/>
      <c r="G72" s="14"/>
      <c r="H72" s="14"/>
      <c r="I72" s="3">
        <v>2</v>
      </c>
      <c r="J72" s="17">
        <v>6000000</v>
      </c>
    </row>
    <row r="73" spans="1:10" s="16" customFormat="1" ht="49.5" x14ac:dyDescent="0.25">
      <c r="A73" s="3">
        <v>25</v>
      </c>
      <c r="B73" s="14" t="s">
        <v>126</v>
      </c>
      <c r="C73" s="11" t="s">
        <v>125</v>
      </c>
      <c r="D73" s="14"/>
      <c r="E73" s="3"/>
      <c r="F73" s="3"/>
      <c r="G73" s="14"/>
      <c r="H73" s="14"/>
      <c r="I73" s="3">
        <v>2</v>
      </c>
      <c r="J73" s="17">
        <v>6000000</v>
      </c>
    </row>
    <row r="74" spans="1:10" s="16" customFormat="1" ht="66" x14ac:dyDescent="0.25">
      <c r="A74" s="3">
        <v>26</v>
      </c>
      <c r="B74" s="14" t="s">
        <v>127</v>
      </c>
      <c r="C74" s="11" t="s">
        <v>128</v>
      </c>
      <c r="D74" s="14"/>
      <c r="E74" s="3"/>
      <c r="F74" s="3"/>
      <c r="G74" s="14"/>
      <c r="H74" s="14"/>
      <c r="I74" s="3">
        <v>1</v>
      </c>
      <c r="J74" s="17">
        <v>5000000</v>
      </c>
    </row>
    <row r="75" spans="1:10" s="16" customFormat="1" ht="49.5" x14ac:dyDescent="0.25">
      <c r="A75" s="3">
        <v>27</v>
      </c>
      <c r="B75" s="14" t="s">
        <v>129</v>
      </c>
      <c r="C75" s="11" t="s">
        <v>130</v>
      </c>
      <c r="D75" s="14"/>
      <c r="E75" s="3"/>
      <c r="F75" s="3"/>
      <c r="G75" s="14"/>
      <c r="H75" s="14"/>
      <c r="I75" s="3">
        <v>2</v>
      </c>
      <c r="J75" s="17">
        <v>52000000</v>
      </c>
    </row>
    <row r="76" spans="1:10" s="16" customFormat="1" ht="49.5" x14ac:dyDescent="0.25">
      <c r="A76" s="3">
        <v>28</v>
      </c>
      <c r="B76" s="14" t="s">
        <v>131</v>
      </c>
      <c r="C76" s="11" t="s">
        <v>132</v>
      </c>
      <c r="D76" s="14"/>
      <c r="E76" s="3"/>
      <c r="F76" s="3"/>
      <c r="G76" s="14"/>
      <c r="H76" s="14"/>
      <c r="I76" s="3">
        <v>12</v>
      </c>
      <c r="J76" s="17">
        <v>20000000</v>
      </c>
    </row>
    <row r="77" spans="1:10" s="16" customFormat="1" ht="49.5" x14ac:dyDescent="0.25">
      <c r="A77" s="3">
        <v>29</v>
      </c>
      <c r="B77" s="14" t="s">
        <v>133</v>
      </c>
      <c r="C77" s="11" t="s">
        <v>134</v>
      </c>
      <c r="D77" s="14"/>
      <c r="E77" s="3"/>
      <c r="F77" s="3"/>
      <c r="G77" s="14"/>
      <c r="H77" s="14"/>
      <c r="I77" s="3">
        <v>3</v>
      </c>
      <c r="J77" s="17">
        <v>3000000</v>
      </c>
    </row>
    <row r="78" spans="1:10" s="16" customFormat="1" ht="49.5" x14ac:dyDescent="0.25">
      <c r="A78" s="3">
        <v>30</v>
      </c>
      <c r="B78" s="14" t="s">
        <v>135</v>
      </c>
      <c r="C78" s="11" t="s">
        <v>136</v>
      </c>
      <c r="D78" s="14"/>
      <c r="E78" s="3"/>
      <c r="F78" s="3"/>
      <c r="G78" s="14"/>
      <c r="H78" s="14"/>
      <c r="I78" s="3">
        <v>26</v>
      </c>
      <c r="J78" s="17">
        <v>51000000</v>
      </c>
    </row>
    <row r="79" spans="1:10" s="16" customFormat="1" ht="49.5" x14ac:dyDescent="0.25">
      <c r="A79" s="3">
        <v>31</v>
      </c>
      <c r="B79" s="14" t="s">
        <v>137</v>
      </c>
      <c r="C79" s="11" t="s">
        <v>138</v>
      </c>
      <c r="D79" s="14"/>
      <c r="E79" s="3"/>
      <c r="F79" s="3"/>
      <c r="G79" s="14"/>
      <c r="H79" s="14"/>
      <c r="I79" s="3">
        <v>7</v>
      </c>
      <c r="J79" s="17">
        <v>10000000</v>
      </c>
    </row>
    <row r="80" spans="1:10" s="16" customFormat="1" ht="49.5" x14ac:dyDescent="0.25">
      <c r="A80" s="3">
        <v>32</v>
      </c>
      <c r="B80" s="14" t="s">
        <v>139</v>
      </c>
      <c r="C80" s="11" t="s">
        <v>140</v>
      </c>
      <c r="D80" s="14"/>
      <c r="E80" s="3"/>
      <c r="F80" s="3"/>
      <c r="G80" s="14"/>
      <c r="H80" s="14"/>
      <c r="I80" s="3">
        <v>1</v>
      </c>
      <c r="J80" s="17">
        <v>2000000</v>
      </c>
    </row>
    <row r="81" spans="1:10" s="16" customFormat="1" ht="49.5" x14ac:dyDescent="0.25">
      <c r="A81" s="3">
        <v>33</v>
      </c>
      <c r="B81" s="14" t="s">
        <v>110</v>
      </c>
      <c r="C81" s="11" t="s">
        <v>140</v>
      </c>
      <c r="D81" s="14"/>
      <c r="E81" s="3"/>
      <c r="F81" s="3"/>
      <c r="G81" s="14"/>
      <c r="H81" s="14"/>
      <c r="I81" s="3">
        <v>1</v>
      </c>
      <c r="J81" s="17">
        <v>3000000</v>
      </c>
    </row>
    <row r="82" spans="1:10" s="16" customFormat="1" ht="49.5" x14ac:dyDescent="0.25">
      <c r="A82" s="3">
        <v>34</v>
      </c>
      <c r="B82" s="14" t="s">
        <v>141</v>
      </c>
      <c r="C82" s="11" t="s">
        <v>90</v>
      </c>
      <c r="D82" s="14"/>
      <c r="E82" s="3"/>
      <c r="F82" s="3"/>
      <c r="G82" s="14"/>
      <c r="H82" s="14"/>
      <c r="I82" s="3">
        <v>10</v>
      </c>
      <c r="J82" s="17">
        <v>5000000</v>
      </c>
    </row>
    <row r="83" spans="1:10" s="16" customFormat="1" ht="49.5" x14ac:dyDescent="0.25">
      <c r="A83" s="3">
        <v>35</v>
      </c>
      <c r="B83" s="14" t="s">
        <v>142</v>
      </c>
      <c r="C83" s="11" t="s">
        <v>143</v>
      </c>
      <c r="D83" s="14"/>
      <c r="E83" s="3"/>
      <c r="F83" s="3"/>
      <c r="G83" s="14"/>
      <c r="H83" s="14"/>
      <c r="I83" s="3">
        <v>1</v>
      </c>
      <c r="J83" s="17">
        <v>2000000</v>
      </c>
    </row>
    <row r="84" spans="1:10" s="16" customFormat="1" ht="49.5" x14ac:dyDescent="0.25">
      <c r="A84" s="3">
        <v>36</v>
      </c>
      <c r="B84" s="14" t="s">
        <v>144</v>
      </c>
      <c r="C84" s="11" t="s">
        <v>102</v>
      </c>
      <c r="D84" s="14"/>
      <c r="E84" s="3"/>
      <c r="F84" s="3"/>
      <c r="G84" s="14"/>
      <c r="H84" s="14"/>
      <c r="I84" s="3">
        <v>5</v>
      </c>
      <c r="J84" s="17">
        <v>5000000</v>
      </c>
    </row>
    <row r="85" spans="1:10" s="16" customFormat="1" ht="66" x14ac:dyDescent="0.25">
      <c r="A85" s="3">
        <v>37</v>
      </c>
      <c r="B85" s="14" t="s">
        <v>145</v>
      </c>
      <c r="C85" s="11" t="s">
        <v>146</v>
      </c>
      <c r="D85" s="14"/>
      <c r="E85" s="3"/>
      <c r="F85" s="3"/>
      <c r="G85" s="14"/>
      <c r="H85" s="14"/>
      <c r="I85" s="3">
        <v>3</v>
      </c>
      <c r="J85" s="17">
        <v>6000000</v>
      </c>
    </row>
    <row r="86" spans="1:10" s="16" customFormat="1" ht="49.5" x14ac:dyDescent="0.25">
      <c r="A86" s="3">
        <v>38</v>
      </c>
      <c r="B86" s="14" t="s">
        <v>147</v>
      </c>
      <c r="C86" s="11" t="s">
        <v>148</v>
      </c>
      <c r="D86" s="14"/>
      <c r="E86" s="3"/>
      <c r="F86" s="3"/>
      <c r="G86" s="14"/>
      <c r="H86" s="14"/>
      <c r="I86" s="3">
        <v>6</v>
      </c>
      <c r="J86" s="17">
        <v>6000000</v>
      </c>
    </row>
    <row r="87" spans="1:10" s="16" customFormat="1" ht="49.5" x14ac:dyDescent="0.25">
      <c r="A87" s="3">
        <v>39</v>
      </c>
      <c r="B87" s="14" t="s">
        <v>149</v>
      </c>
      <c r="C87" s="11" t="s">
        <v>150</v>
      </c>
      <c r="D87" s="14"/>
      <c r="E87" s="3"/>
      <c r="F87" s="3"/>
      <c r="G87" s="14"/>
      <c r="H87" s="14"/>
      <c r="I87" s="3">
        <v>1</v>
      </c>
      <c r="J87" s="17">
        <v>107000</v>
      </c>
    </row>
    <row r="88" spans="1:10" s="16" customFormat="1" ht="49.5" x14ac:dyDescent="0.25">
      <c r="A88" s="3">
        <v>40</v>
      </c>
      <c r="B88" s="14" t="s">
        <v>151</v>
      </c>
      <c r="C88" s="11" t="s">
        <v>152</v>
      </c>
      <c r="D88" s="14"/>
      <c r="E88" s="3"/>
      <c r="F88" s="3"/>
      <c r="G88" s="14"/>
      <c r="H88" s="14"/>
      <c r="I88" s="3">
        <v>39</v>
      </c>
      <c r="J88" s="17">
        <v>23000000</v>
      </c>
    </row>
    <row r="89" spans="1:10" s="16" customFormat="1" ht="49.5" x14ac:dyDescent="0.25">
      <c r="A89" s="3"/>
      <c r="B89" s="14" t="s">
        <v>153</v>
      </c>
      <c r="C89" s="11" t="s">
        <v>154</v>
      </c>
      <c r="D89" s="14"/>
      <c r="E89" s="3"/>
      <c r="F89" s="3"/>
      <c r="G89" s="14"/>
      <c r="H89" s="14"/>
      <c r="I89" s="3">
        <v>4</v>
      </c>
      <c r="J89" s="17">
        <v>8000000</v>
      </c>
    </row>
    <row r="90" spans="1:10" s="16" customFormat="1" ht="49.5" x14ac:dyDescent="0.25">
      <c r="A90" s="3"/>
      <c r="B90" s="14" t="s">
        <v>155</v>
      </c>
      <c r="C90" s="11" t="s">
        <v>107</v>
      </c>
      <c r="D90" s="14"/>
      <c r="E90" s="3"/>
      <c r="F90" s="3"/>
      <c r="G90" s="14"/>
      <c r="H90" s="14"/>
      <c r="I90" s="3">
        <v>17</v>
      </c>
      <c r="J90" s="17">
        <v>17500000</v>
      </c>
    </row>
    <row r="91" spans="1:10" s="16" customFormat="1" ht="49.5" x14ac:dyDescent="0.25">
      <c r="A91" s="3">
        <v>41</v>
      </c>
      <c r="B91" s="14" t="s">
        <v>156</v>
      </c>
      <c r="C91" s="11" t="s">
        <v>157</v>
      </c>
      <c r="D91" s="14"/>
      <c r="E91" s="3"/>
      <c r="F91" s="3"/>
      <c r="G91" s="14"/>
      <c r="H91" s="14"/>
      <c r="I91" s="3">
        <v>4</v>
      </c>
      <c r="J91" s="17">
        <v>4000000</v>
      </c>
    </row>
    <row r="92" spans="1:10" s="16" customFormat="1" ht="16.5" x14ac:dyDescent="0.25">
      <c r="A92" s="40" t="s">
        <v>79</v>
      </c>
      <c r="B92" s="41"/>
      <c r="C92" s="42"/>
      <c r="D92" s="22"/>
      <c r="E92" s="27"/>
      <c r="F92" s="27"/>
      <c r="G92" s="28"/>
      <c r="H92" s="23"/>
      <c r="I92" s="3">
        <f>SUM(I49:I91)</f>
        <v>294</v>
      </c>
      <c r="J92" s="17">
        <f>SUM(J49:J91)</f>
        <v>499107000</v>
      </c>
    </row>
    <row r="93" spans="1:10" s="16" customFormat="1" ht="16.5" x14ac:dyDescent="0.25">
      <c r="A93" s="38" t="s">
        <v>158</v>
      </c>
      <c r="B93" s="39"/>
      <c r="C93" s="39"/>
      <c r="D93" s="24"/>
      <c r="E93" s="25"/>
      <c r="F93" s="25"/>
      <c r="G93" s="24"/>
      <c r="H93" s="24"/>
      <c r="I93" s="24"/>
      <c r="J93" s="26"/>
    </row>
    <row r="94" spans="1:10" s="16" customFormat="1" ht="99" x14ac:dyDescent="0.25">
      <c r="A94" s="29">
        <v>1</v>
      </c>
      <c r="B94" s="30" t="s">
        <v>38</v>
      </c>
      <c r="C94" s="11" t="s">
        <v>159</v>
      </c>
      <c r="D94" s="3"/>
      <c r="E94" s="3"/>
      <c r="F94" s="3"/>
      <c r="G94" s="3">
        <v>120</v>
      </c>
      <c r="H94" s="3"/>
      <c r="I94" s="3">
        <v>75</v>
      </c>
      <c r="J94" s="17">
        <v>75000000</v>
      </c>
    </row>
    <row r="95" spans="1:10" s="16" customFormat="1" ht="49.5" x14ac:dyDescent="0.25">
      <c r="A95" s="29">
        <v>2</v>
      </c>
      <c r="B95" s="30" t="s">
        <v>160</v>
      </c>
      <c r="C95" s="11" t="s">
        <v>161</v>
      </c>
      <c r="D95" s="3"/>
      <c r="E95" s="3"/>
      <c r="F95" s="3"/>
      <c r="G95" s="3">
        <v>25</v>
      </c>
      <c r="H95" s="3"/>
      <c r="I95" s="3"/>
      <c r="J95" s="17"/>
    </row>
    <row r="96" spans="1:10" s="16" customFormat="1" ht="66" x14ac:dyDescent="0.25">
      <c r="A96" s="29">
        <v>3</v>
      </c>
      <c r="B96" s="30" t="s">
        <v>162</v>
      </c>
      <c r="C96" s="11" t="s">
        <v>163</v>
      </c>
      <c r="D96" s="3"/>
      <c r="E96" s="3"/>
      <c r="F96" s="3"/>
      <c r="G96" s="3">
        <v>100</v>
      </c>
      <c r="H96" s="3"/>
      <c r="I96" s="3"/>
      <c r="J96" s="17"/>
    </row>
    <row r="97" spans="1:10" s="16" customFormat="1" ht="49.5" x14ac:dyDescent="0.25">
      <c r="A97" s="29"/>
      <c r="B97" s="30" t="s">
        <v>164</v>
      </c>
      <c r="C97" s="11" t="s">
        <v>165</v>
      </c>
      <c r="D97" s="3"/>
      <c r="E97" s="3"/>
      <c r="F97" s="3"/>
      <c r="G97" s="3">
        <v>92</v>
      </c>
      <c r="H97" s="3"/>
      <c r="I97" s="3"/>
      <c r="J97" s="17"/>
    </row>
    <row r="98" spans="1:10" s="16" customFormat="1" ht="66" x14ac:dyDescent="0.25">
      <c r="A98" s="29"/>
      <c r="B98" s="30" t="s">
        <v>166</v>
      </c>
      <c r="C98" s="11" t="s">
        <v>167</v>
      </c>
      <c r="D98" s="3"/>
      <c r="E98" s="3"/>
      <c r="F98" s="3"/>
      <c r="G98" s="3">
        <v>300</v>
      </c>
      <c r="H98" s="3"/>
      <c r="I98" s="3"/>
      <c r="J98" s="17"/>
    </row>
    <row r="99" spans="1:10" s="16" customFormat="1" ht="49.5" x14ac:dyDescent="0.25">
      <c r="A99" s="29"/>
      <c r="B99" s="30" t="s">
        <v>168</v>
      </c>
      <c r="C99" s="11" t="s">
        <v>169</v>
      </c>
      <c r="D99" s="3"/>
      <c r="E99" s="3"/>
      <c r="F99" s="3"/>
      <c r="G99" s="3">
        <v>61</v>
      </c>
      <c r="H99" s="3"/>
      <c r="I99" s="3">
        <v>31</v>
      </c>
      <c r="J99" s="17">
        <v>6200000</v>
      </c>
    </row>
    <row r="100" spans="1:10" s="16" customFormat="1" ht="49.5" x14ac:dyDescent="0.25">
      <c r="A100" s="29"/>
      <c r="B100" s="30" t="s">
        <v>170</v>
      </c>
      <c r="C100" s="11" t="s">
        <v>171</v>
      </c>
      <c r="D100" s="3"/>
      <c r="E100" s="3"/>
      <c r="F100" s="3"/>
      <c r="G100" s="3">
        <v>43</v>
      </c>
      <c r="H100" s="3"/>
      <c r="I100" s="3"/>
      <c r="J100" s="17"/>
    </row>
    <row r="101" spans="1:10" s="16" customFormat="1" ht="49.5" x14ac:dyDescent="0.25">
      <c r="A101" s="29"/>
      <c r="B101" s="30" t="s">
        <v>172</v>
      </c>
      <c r="C101" s="11" t="s">
        <v>173</v>
      </c>
      <c r="D101" s="3"/>
      <c r="E101" s="3"/>
      <c r="F101" s="3"/>
      <c r="G101" s="3">
        <v>46</v>
      </c>
      <c r="H101" s="3"/>
      <c r="I101" s="3"/>
      <c r="J101" s="17"/>
    </row>
    <row r="102" spans="1:10" s="16" customFormat="1" ht="33" x14ac:dyDescent="0.25">
      <c r="A102" s="29"/>
      <c r="B102" s="30" t="s">
        <v>174</v>
      </c>
      <c r="C102" s="11" t="s">
        <v>175</v>
      </c>
      <c r="D102" s="3"/>
      <c r="E102" s="3"/>
      <c r="F102" s="3"/>
      <c r="G102" s="3">
        <v>150</v>
      </c>
      <c r="H102" s="3"/>
      <c r="I102" s="3"/>
      <c r="J102" s="17"/>
    </row>
    <row r="103" spans="1:10" s="16" customFormat="1" ht="49.5" x14ac:dyDescent="0.25">
      <c r="A103" s="29"/>
      <c r="B103" s="30" t="s">
        <v>176</v>
      </c>
      <c r="C103" s="11" t="s">
        <v>177</v>
      </c>
      <c r="D103" s="3"/>
      <c r="E103" s="3"/>
      <c r="F103" s="3"/>
      <c r="G103" s="3">
        <v>50</v>
      </c>
      <c r="H103" s="3"/>
      <c r="I103" s="3"/>
      <c r="J103" s="17"/>
    </row>
    <row r="104" spans="1:10" s="16" customFormat="1" ht="33" x14ac:dyDescent="0.25">
      <c r="A104" s="29"/>
      <c r="B104" s="30" t="s">
        <v>178</v>
      </c>
      <c r="C104" s="11" t="s">
        <v>179</v>
      </c>
      <c r="D104" s="3"/>
      <c r="E104" s="3"/>
      <c r="F104" s="3"/>
      <c r="G104" s="3">
        <v>177</v>
      </c>
      <c r="H104" s="3"/>
      <c r="I104" s="3"/>
      <c r="J104" s="17"/>
    </row>
    <row r="105" spans="1:10" s="16" customFormat="1" ht="33" x14ac:dyDescent="0.25">
      <c r="A105" s="29"/>
      <c r="B105" s="30" t="s">
        <v>180</v>
      </c>
      <c r="C105" s="11" t="s">
        <v>181</v>
      </c>
      <c r="D105" s="3"/>
      <c r="E105" s="3"/>
      <c r="F105" s="3"/>
      <c r="G105" s="3">
        <v>100</v>
      </c>
      <c r="H105" s="3"/>
      <c r="I105" s="3"/>
      <c r="J105" s="17"/>
    </row>
    <row r="106" spans="1:10" s="16" customFormat="1" ht="33" x14ac:dyDescent="0.25">
      <c r="A106" s="29"/>
      <c r="B106" s="30" t="s">
        <v>182</v>
      </c>
      <c r="C106" s="11" t="s">
        <v>183</v>
      </c>
      <c r="D106" s="3"/>
      <c r="E106" s="3"/>
      <c r="F106" s="3"/>
      <c r="G106" s="3">
        <v>60</v>
      </c>
      <c r="H106" s="3"/>
      <c r="I106" s="3"/>
      <c r="J106" s="17"/>
    </row>
    <row r="107" spans="1:10" s="16" customFormat="1" ht="33" x14ac:dyDescent="0.25">
      <c r="A107" s="29"/>
      <c r="B107" s="30" t="s">
        <v>184</v>
      </c>
      <c r="C107" s="11" t="s">
        <v>185</v>
      </c>
      <c r="D107" s="3"/>
      <c r="E107" s="3"/>
      <c r="F107" s="3"/>
      <c r="G107" s="3">
        <v>45</v>
      </c>
      <c r="H107" s="3"/>
      <c r="I107" s="3"/>
      <c r="J107" s="17"/>
    </row>
    <row r="108" spans="1:10" s="16" customFormat="1" ht="33" x14ac:dyDescent="0.25">
      <c r="A108" s="29"/>
      <c r="B108" s="30" t="s">
        <v>81</v>
      </c>
      <c r="C108" s="11" t="s">
        <v>186</v>
      </c>
      <c r="D108" s="3"/>
      <c r="E108" s="3"/>
      <c r="F108" s="3"/>
      <c r="G108" s="3">
        <v>100</v>
      </c>
      <c r="H108" s="3"/>
      <c r="I108" s="3"/>
      <c r="J108" s="17"/>
    </row>
    <row r="109" spans="1:10" s="16" customFormat="1" ht="16.5" x14ac:dyDescent="0.25">
      <c r="A109" s="29"/>
      <c r="B109" s="30"/>
      <c r="C109" s="11"/>
      <c r="D109" s="3"/>
      <c r="E109" s="3"/>
      <c r="F109" s="3"/>
      <c r="G109" s="3"/>
      <c r="H109" s="3"/>
      <c r="I109" s="3"/>
      <c r="J109" s="17"/>
    </row>
    <row r="110" spans="1:10" s="16" customFormat="1" ht="16.5" x14ac:dyDescent="0.25">
      <c r="A110" s="29"/>
      <c r="B110" s="30"/>
      <c r="C110" s="11"/>
      <c r="D110" s="3"/>
      <c r="E110" s="3"/>
      <c r="F110" s="3"/>
      <c r="G110" s="3"/>
      <c r="H110" s="3"/>
      <c r="I110" s="3"/>
      <c r="J110" s="17"/>
    </row>
    <row r="111" spans="1:10" s="16" customFormat="1" ht="16.5" x14ac:dyDescent="0.25">
      <c r="A111" s="29">
        <v>4</v>
      </c>
      <c r="B111" s="30"/>
      <c r="C111" s="11"/>
      <c r="D111" s="3"/>
      <c r="E111" s="3"/>
      <c r="F111" s="3"/>
      <c r="G111" s="3"/>
      <c r="H111" s="3"/>
      <c r="I111" s="3"/>
      <c r="J111" s="17"/>
    </row>
    <row r="112" spans="1:10" s="16" customFormat="1" ht="16.5" x14ac:dyDescent="0.25">
      <c r="A112" s="40" t="s">
        <v>79</v>
      </c>
      <c r="B112" s="41"/>
      <c r="C112" s="42"/>
      <c r="D112" s="14"/>
      <c r="E112" s="3"/>
      <c r="F112" s="3"/>
      <c r="G112" s="14">
        <f>SUM(G94:G111)</f>
        <v>1469</v>
      </c>
      <c r="H112" s="14"/>
      <c r="I112" s="23">
        <f>SUM(I94:I111)</f>
        <v>106</v>
      </c>
      <c r="J112" s="17">
        <f>SUM(J94:J111)</f>
        <v>81200000</v>
      </c>
    </row>
    <row r="113" spans="1:10" s="16" customFormat="1" ht="16.5" x14ac:dyDescent="0.25">
      <c r="A113" s="43" t="s">
        <v>79</v>
      </c>
      <c r="B113" s="44"/>
      <c r="C113" s="45"/>
      <c r="D113" s="14">
        <f>D44</f>
        <v>5161</v>
      </c>
      <c r="E113" s="3">
        <f>E44</f>
        <v>17550</v>
      </c>
      <c r="F113" s="3">
        <f>SUM(F7:F43)</f>
        <v>1000</v>
      </c>
      <c r="G113" s="14">
        <f>G112</f>
        <v>1469</v>
      </c>
      <c r="H113" s="14">
        <f>H47</f>
        <v>1</v>
      </c>
      <c r="I113" s="14">
        <f>I92+I112</f>
        <v>400</v>
      </c>
      <c r="J113" s="31">
        <f>SUM(J44,J47,J92,J112)</f>
        <v>975132000</v>
      </c>
    </row>
    <row r="114" spans="1:10" s="16" customFormat="1" ht="49.5" x14ac:dyDescent="0.25">
      <c r="A114" s="46"/>
      <c r="B114" s="47"/>
      <c r="C114" s="48"/>
      <c r="D114" s="14" t="s">
        <v>187</v>
      </c>
      <c r="E114" s="3" t="s">
        <v>188</v>
      </c>
      <c r="F114" s="3" t="s">
        <v>189</v>
      </c>
      <c r="G114" s="14" t="s">
        <v>190</v>
      </c>
      <c r="H114" s="14" t="s">
        <v>191</v>
      </c>
      <c r="I114" s="14" t="s">
        <v>192</v>
      </c>
      <c r="J114" s="32" t="s">
        <v>193</v>
      </c>
    </row>
    <row r="115" spans="1:10" s="16" customFormat="1" ht="15.75" x14ac:dyDescent="0.25">
      <c r="A115"/>
      <c r="B115"/>
      <c r="C115"/>
      <c r="D115"/>
      <c r="E115" s="1"/>
      <c r="F115" s="33"/>
      <c r="G115"/>
      <c r="H115"/>
      <c r="I115"/>
      <c r="J115"/>
    </row>
    <row r="116" spans="1:10" s="16" customFormat="1" ht="15.75" x14ac:dyDescent="0.25">
      <c r="A116" s="49" t="s">
        <v>194</v>
      </c>
      <c r="B116" s="49"/>
      <c r="C116" s="49"/>
      <c r="D116" s="49"/>
      <c r="E116" s="49"/>
      <c r="F116" s="49"/>
      <c r="G116" s="49"/>
      <c r="H116" s="49"/>
      <c r="I116" s="49"/>
      <c r="J116" s="49"/>
    </row>
    <row r="117" spans="1:10" s="16" customFormat="1" ht="15.75" x14ac:dyDescent="0.25">
      <c r="A117"/>
      <c r="B117"/>
      <c r="C117"/>
      <c r="D117"/>
      <c r="E117" s="1"/>
      <c r="F117" s="34"/>
      <c r="G117"/>
      <c r="H117"/>
      <c r="I117"/>
      <c r="J117"/>
    </row>
    <row r="118" spans="1:10" s="16" customFormat="1" ht="15.75" x14ac:dyDescent="0.25">
      <c r="A118"/>
      <c r="B118"/>
      <c r="C118"/>
      <c r="E118" s="34"/>
      <c r="F118" s="35"/>
      <c r="G118" s="34"/>
      <c r="H118" s="34"/>
      <c r="I118" s="34" t="s">
        <v>195</v>
      </c>
      <c r="J118" s="34"/>
    </row>
    <row r="119" spans="1:10" s="16" customFormat="1" ht="15.75" x14ac:dyDescent="0.25">
      <c r="A119"/>
      <c r="B119"/>
      <c r="C119"/>
      <c r="D119" s="36"/>
      <c r="E119" s="35"/>
      <c r="F119" s="35"/>
      <c r="G119" s="36"/>
      <c r="H119" s="36"/>
      <c r="I119" s="36"/>
      <c r="J119" s="36"/>
    </row>
    <row r="120" spans="1:10" s="16" customFormat="1" ht="15.75" x14ac:dyDescent="0.25">
      <c r="A120"/>
      <c r="B120"/>
      <c r="C120"/>
      <c r="D120" s="36"/>
      <c r="E120" s="35"/>
      <c r="F120" s="35"/>
      <c r="G120" s="36"/>
      <c r="H120" s="36"/>
      <c r="I120" s="36"/>
      <c r="J120" s="36"/>
    </row>
    <row r="121" spans="1:10" s="16" customFormat="1" ht="15.75" x14ac:dyDescent="0.25">
      <c r="A121"/>
      <c r="B121"/>
      <c r="C121"/>
      <c r="D121" s="36"/>
      <c r="E121" s="35"/>
      <c r="F121" s="34"/>
      <c r="G121" s="36"/>
      <c r="H121" s="36"/>
      <c r="I121" s="36"/>
      <c r="J121" s="36"/>
    </row>
    <row r="122" spans="1:10" s="16" customFormat="1" ht="15.75" x14ac:dyDescent="0.25">
      <c r="A122"/>
      <c r="B122"/>
      <c r="C122"/>
      <c r="E122" s="34"/>
      <c r="F122" s="1"/>
      <c r="G122" s="34"/>
      <c r="H122" s="34"/>
      <c r="I122" s="34" t="s">
        <v>196</v>
      </c>
      <c r="J122" s="34"/>
    </row>
    <row r="123" spans="1:10" s="16" customFormat="1" x14ac:dyDescent="0.25">
      <c r="A123"/>
      <c r="B123"/>
      <c r="C123"/>
      <c r="D123"/>
      <c r="E123" s="1"/>
      <c r="F123" s="1"/>
      <c r="G123"/>
      <c r="H123"/>
      <c r="I123"/>
      <c r="J123"/>
    </row>
    <row r="124" spans="1:10" s="16" customFormat="1" x14ac:dyDescent="0.25">
      <c r="A124"/>
      <c r="B124"/>
      <c r="C124"/>
      <c r="D124"/>
      <c r="E124" s="1"/>
      <c r="F124"/>
      <c r="G124"/>
      <c r="H124"/>
      <c r="I124"/>
      <c r="J124"/>
    </row>
    <row r="125" spans="1:10" s="16" customFormat="1" x14ac:dyDescent="0.25">
      <c r="A125" s="1"/>
      <c r="B125" s="1"/>
      <c r="C125"/>
      <c r="D125"/>
      <c r="E125"/>
      <c r="F125"/>
      <c r="G125"/>
      <c r="H125"/>
      <c r="I125"/>
      <c r="J125"/>
    </row>
    <row r="126" spans="1:10" s="16" customFormat="1" x14ac:dyDescent="0.25">
      <c r="A126" s="1"/>
      <c r="B126" s="1"/>
      <c r="C126"/>
      <c r="D126"/>
      <c r="E126"/>
      <c r="F126"/>
      <c r="G126"/>
      <c r="H126"/>
      <c r="I126"/>
      <c r="J126"/>
    </row>
    <row r="127" spans="1:10" s="16" customFormat="1" x14ac:dyDescent="0.25">
      <c r="A127" s="1"/>
      <c r="B127" s="1"/>
      <c r="C127"/>
      <c r="D127"/>
      <c r="E127"/>
      <c r="F127"/>
      <c r="G127"/>
      <c r="H127"/>
      <c r="I127"/>
      <c r="J127"/>
    </row>
    <row r="128" spans="1:10" s="16" customFormat="1" x14ac:dyDescent="0.25">
      <c r="A128" s="1"/>
      <c r="B128" s="1"/>
      <c r="C128"/>
      <c r="D128"/>
      <c r="E128"/>
      <c r="F128"/>
      <c r="G128"/>
      <c r="H128"/>
      <c r="I128"/>
      <c r="J128"/>
    </row>
    <row r="129" spans="1:10" s="16" customFormat="1" x14ac:dyDescent="0.25">
      <c r="A129" s="1"/>
      <c r="B129" s="1"/>
      <c r="C129"/>
      <c r="D129"/>
      <c r="E129"/>
      <c r="F129"/>
      <c r="G129"/>
      <c r="H129"/>
      <c r="I129"/>
      <c r="J129"/>
    </row>
    <row r="130" spans="1:10" s="16" customFormat="1" x14ac:dyDescent="0.25">
      <c r="A130" s="1"/>
      <c r="B130" s="1"/>
      <c r="C130"/>
      <c r="D130"/>
      <c r="E130"/>
      <c r="F130"/>
      <c r="G130"/>
      <c r="H130"/>
      <c r="I130"/>
      <c r="J130"/>
    </row>
    <row r="131" spans="1:10" s="16" customFormat="1" x14ac:dyDescent="0.25">
      <c r="A131" s="1"/>
      <c r="B131" s="1"/>
      <c r="C131"/>
      <c r="D131"/>
      <c r="E131"/>
      <c r="F131"/>
      <c r="G131"/>
      <c r="H131"/>
      <c r="I131"/>
      <c r="J131"/>
    </row>
    <row r="132" spans="1:10" s="16" customFormat="1" x14ac:dyDescent="0.25">
      <c r="A132" s="1"/>
      <c r="B132" s="1"/>
      <c r="C132"/>
      <c r="D132"/>
      <c r="E132"/>
      <c r="F132"/>
      <c r="G132"/>
      <c r="H132"/>
      <c r="I132"/>
      <c r="J132"/>
    </row>
    <row r="133" spans="1:10" s="16" customFormat="1" x14ac:dyDescent="0.25">
      <c r="A133" s="1"/>
      <c r="B133" s="1"/>
      <c r="C133"/>
      <c r="D133"/>
      <c r="E133"/>
      <c r="F133" s="1"/>
      <c r="G133"/>
      <c r="H133"/>
      <c r="I133"/>
      <c r="J133" s="37"/>
    </row>
    <row r="134" spans="1:10" s="16" customFormat="1" x14ac:dyDescent="0.25">
      <c r="A134"/>
      <c r="B134"/>
      <c r="C134"/>
      <c r="D134"/>
      <c r="E134" s="1"/>
      <c r="F134" s="1"/>
      <c r="G134"/>
      <c r="H134"/>
      <c r="I134"/>
      <c r="J134" s="37"/>
    </row>
    <row r="135" spans="1:10" s="16" customFormat="1" x14ac:dyDescent="0.25">
      <c r="A135"/>
      <c r="B135"/>
      <c r="C135"/>
      <c r="D135"/>
      <c r="E135" s="1"/>
      <c r="F135" s="1"/>
      <c r="G135"/>
      <c r="H135"/>
      <c r="I135"/>
      <c r="J135" s="37"/>
    </row>
    <row r="136" spans="1:10" s="16" customFormat="1" x14ac:dyDescent="0.25">
      <c r="A136"/>
      <c r="B136"/>
      <c r="C136"/>
      <c r="D136"/>
      <c r="E136" s="1"/>
      <c r="F136" s="1"/>
      <c r="G136"/>
      <c r="H136"/>
      <c r="I136"/>
      <c r="J136"/>
    </row>
    <row r="137" spans="1:10" s="16" customFormat="1" x14ac:dyDescent="0.25">
      <c r="A137"/>
      <c r="B137"/>
      <c r="C137"/>
      <c r="D137"/>
      <c r="E137" s="1"/>
      <c r="F137" s="1"/>
      <c r="G137"/>
      <c r="H137"/>
      <c r="I137"/>
      <c r="J137"/>
    </row>
    <row r="138" spans="1:10" s="16" customFormat="1" x14ac:dyDescent="0.25">
      <c r="A138"/>
      <c r="B138"/>
      <c r="C138"/>
      <c r="D138"/>
      <c r="E138" s="1"/>
      <c r="F138" s="1"/>
      <c r="G138"/>
      <c r="H138"/>
      <c r="I138"/>
      <c r="J138"/>
    </row>
    <row r="139" spans="1:10" s="16" customFormat="1" x14ac:dyDescent="0.25">
      <c r="A139"/>
      <c r="B139"/>
      <c r="C139"/>
      <c r="D139"/>
      <c r="E139" s="1"/>
      <c r="F139" s="1"/>
      <c r="G139"/>
      <c r="H139"/>
      <c r="I139"/>
      <c r="J139"/>
    </row>
    <row r="140" spans="1:10" s="16" customFormat="1" x14ac:dyDescent="0.25">
      <c r="A140"/>
      <c r="B140"/>
      <c r="C140"/>
      <c r="D140"/>
      <c r="E140" s="1"/>
      <c r="F140" s="1"/>
      <c r="G140"/>
      <c r="H140"/>
      <c r="I140"/>
      <c r="J140"/>
    </row>
    <row r="141" spans="1:10" s="16" customFormat="1" x14ac:dyDescent="0.25">
      <c r="A141"/>
      <c r="B141"/>
      <c r="C141"/>
      <c r="D141"/>
      <c r="E141" s="1"/>
      <c r="F141" s="1"/>
      <c r="G141"/>
      <c r="H141"/>
      <c r="I141"/>
      <c r="J141"/>
    </row>
    <row r="142" spans="1:10" s="16" customFormat="1" x14ac:dyDescent="0.25">
      <c r="A142"/>
      <c r="B142"/>
      <c r="C142"/>
      <c r="D142"/>
      <c r="E142" s="1"/>
      <c r="F142" s="1"/>
      <c r="G142"/>
      <c r="H142"/>
      <c r="I142"/>
      <c r="J142"/>
    </row>
  </sheetData>
  <mergeCells count="16">
    <mergeCell ref="A2:J2"/>
    <mergeCell ref="A4:A5"/>
    <mergeCell ref="B4:B5"/>
    <mergeCell ref="C4:C5"/>
    <mergeCell ref="D4:I4"/>
    <mergeCell ref="J4:J5"/>
    <mergeCell ref="A93:C93"/>
    <mergeCell ref="A112:C112"/>
    <mergeCell ref="A113:C114"/>
    <mergeCell ref="A116:J116"/>
    <mergeCell ref="A6:J6"/>
    <mergeCell ref="A44:C44"/>
    <mergeCell ref="A45:C45"/>
    <mergeCell ref="A47:C47"/>
    <mergeCell ref="A48:C48"/>
    <mergeCell ref="A92:C9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'[1]Nhà TT'!#REF!</xm:f>
          </x14:formula1>
          <xm:sqref>B32:B33 IX32:IX33 ST32:ST33 ACP32:ACP33 AML32:AML33 AWH32:AWH33 BGD32:BGD33 BPZ32:BPZ33 BZV32:BZV33 CJR32:CJR33 CTN32:CTN33 DDJ32:DDJ33 DNF32:DNF33 DXB32:DXB33 EGX32:EGX33 EQT32:EQT33 FAP32:FAP33 FKL32:FKL33 FUH32:FUH33 GED32:GED33 GNZ32:GNZ33 GXV32:GXV33 HHR32:HHR33 HRN32:HRN33 IBJ32:IBJ33 ILF32:ILF33 IVB32:IVB33 JEX32:JEX33 JOT32:JOT33 JYP32:JYP33 KIL32:KIL33 KSH32:KSH33 LCD32:LCD33 LLZ32:LLZ33 LVV32:LVV33 MFR32:MFR33 MPN32:MPN33 MZJ32:MZJ33 NJF32:NJF33 NTB32:NTB33 OCX32:OCX33 OMT32:OMT33 OWP32:OWP33 PGL32:PGL33 PQH32:PQH33 QAD32:QAD33 QJZ32:QJZ33 QTV32:QTV33 RDR32:RDR33 RNN32:RNN33 RXJ32:RXJ33 SHF32:SHF33 SRB32:SRB33 TAX32:TAX33 TKT32:TKT33 TUP32:TUP33 UEL32:UEL33 UOH32:UOH33 UYD32:UYD33 VHZ32:VHZ33 VRV32:VRV33 WBR32:WBR33 WLN32:WLN33 WVJ32:WVJ33 B65568:B65569 IX65568:IX65569 ST65568:ST65569 ACP65568:ACP65569 AML65568:AML65569 AWH65568:AWH65569 BGD65568:BGD65569 BPZ65568:BPZ65569 BZV65568:BZV65569 CJR65568:CJR65569 CTN65568:CTN65569 DDJ65568:DDJ65569 DNF65568:DNF65569 DXB65568:DXB65569 EGX65568:EGX65569 EQT65568:EQT65569 FAP65568:FAP65569 FKL65568:FKL65569 FUH65568:FUH65569 GED65568:GED65569 GNZ65568:GNZ65569 GXV65568:GXV65569 HHR65568:HHR65569 HRN65568:HRN65569 IBJ65568:IBJ65569 ILF65568:ILF65569 IVB65568:IVB65569 JEX65568:JEX65569 JOT65568:JOT65569 JYP65568:JYP65569 KIL65568:KIL65569 KSH65568:KSH65569 LCD65568:LCD65569 LLZ65568:LLZ65569 LVV65568:LVV65569 MFR65568:MFR65569 MPN65568:MPN65569 MZJ65568:MZJ65569 NJF65568:NJF65569 NTB65568:NTB65569 OCX65568:OCX65569 OMT65568:OMT65569 OWP65568:OWP65569 PGL65568:PGL65569 PQH65568:PQH65569 QAD65568:QAD65569 QJZ65568:QJZ65569 QTV65568:QTV65569 RDR65568:RDR65569 RNN65568:RNN65569 RXJ65568:RXJ65569 SHF65568:SHF65569 SRB65568:SRB65569 TAX65568:TAX65569 TKT65568:TKT65569 TUP65568:TUP65569 UEL65568:UEL65569 UOH65568:UOH65569 UYD65568:UYD65569 VHZ65568:VHZ65569 VRV65568:VRV65569 WBR65568:WBR65569 WLN65568:WLN65569 WVJ65568:WVJ65569 B131104:B131105 IX131104:IX131105 ST131104:ST131105 ACP131104:ACP131105 AML131104:AML131105 AWH131104:AWH131105 BGD131104:BGD131105 BPZ131104:BPZ131105 BZV131104:BZV131105 CJR131104:CJR131105 CTN131104:CTN131105 DDJ131104:DDJ131105 DNF131104:DNF131105 DXB131104:DXB131105 EGX131104:EGX131105 EQT131104:EQT131105 FAP131104:FAP131105 FKL131104:FKL131105 FUH131104:FUH131105 GED131104:GED131105 GNZ131104:GNZ131105 GXV131104:GXV131105 HHR131104:HHR131105 HRN131104:HRN131105 IBJ131104:IBJ131105 ILF131104:ILF131105 IVB131104:IVB131105 JEX131104:JEX131105 JOT131104:JOT131105 JYP131104:JYP131105 KIL131104:KIL131105 KSH131104:KSH131105 LCD131104:LCD131105 LLZ131104:LLZ131105 LVV131104:LVV131105 MFR131104:MFR131105 MPN131104:MPN131105 MZJ131104:MZJ131105 NJF131104:NJF131105 NTB131104:NTB131105 OCX131104:OCX131105 OMT131104:OMT131105 OWP131104:OWP131105 PGL131104:PGL131105 PQH131104:PQH131105 QAD131104:QAD131105 QJZ131104:QJZ131105 QTV131104:QTV131105 RDR131104:RDR131105 RNN131104:RNN131105 RXJ131104:RXJ131105 SHF131104:SHF131105 SRB131104:SRB131105 TAX131104:TAX131105 TKT131104:TKT131105 TUP131104:TUP131105 UEL131104:UEL131105 UOH131104:UOH131105 UYD131104:UYD131105 VHZ131104:VHZ131105 VRV131104:VRV131105 WBR131104:WBR131105 WLN131104:WLN131105 WVJ131104:WVJ131105 B196640:B196641 IX196640:IX196641 ST196640:ST196641 ACP196640:ACP196641 AML196640:AML196641 AWH196640:AWH196641 BGD196640:BGD196641 BPZ196640:BPZ196641 BZV196640:BZV196641 CJR196640:CJR196641 CTN196640:CTN196641 DDJ196640:DDJ196641 DNF196640:DNF196641 DXB196640:DXB196641 EGX196640:EGX196641 EQT196640:EQT196641 FAP196640:FAP196641 FKL196640:FKL196641 FUH196640:FUH196641 GED196640:GED196641 GNZ196640:GNZ196641 GXV196640:GXV196641 HHR196640:HHR196641 HRN196640:HRN196641 IBJ196640:IBJ196641 ILF196640:ILF196641 IVB196640:IVB196641 JEX196640:JEX196641 JOT196640:JOT196641 JYP196640:JYP196641 KIL196640:KIL196641 KSH196640:KSH196641 LCD196640:LCD196641 LLZ196640:LLZ196641 LVV196640:LVV196641 MFR196640:MFR196641 MPN196640:MPN196641 MZJ196640:MZJ196641 NJF196640:NJF196641 NTB196640:NTB196641 OCX196640:OCX196641 OMT196640:OMT196641 OWP196640:OWP196641 PGL196640:PGL196641 PQH196640:PQH196641 QAD196640:QAD196641 QJZ196640:QJZ196641 QTV196640:QTV196641 RDR196640:RDR196641 RNN196640:RNN196641 RXJ196640:RXJ196641 SHF196640:SHF196641 SRB196640:SRB196641 TAX196640:TAX196641 TKT196640:TKT196641 TUP196640:TUP196641 UEL196640:UEL196641 UOH196640:UOH196641 UYD196640:UYD196641 VHZ196640:VHZ196641 VRV196640:VRV196641 WBR196640:WBR196641 WLN196640:WLN196641 WVJ196640:WVJ196641 B262176:B262177 IX262176:IX262177 ST262176:ST262177 ACP262176:ACP262177 AML262176:AML262177 AWH262176:AWH262177 BGD262176:BGD262177 BPZ262176:BPZ262177 BZV262176:BZV262177 CJR262176:CJR262177 CTN262176:CTN262177 DDJ262176:DDJ262177 DNF262176:DNF262177 DXB262176:DXB262177 EGX262176:EGX262177 EQT262176:EQT262177 FAP262176:FAP262177 FKL262176:FKL262177 FUH262176:FUH262177 GED262176:GED262177 GNZ262176:GNZ262177 GXV262176:GXV262177 HHR262176:HHR262177 HRN262176:HRN262177 IBJ262176:IBJ262177 ILF262176:ILF262177 IVB262176:IVB262177 JEX262176:JEX262177 JOT262176:JOT262177 JYP262176:JYP262177 KIL262176:KIL262177 KSH262176:KSH262177 LCD262176:LCD262177 LLZ262176:LLZ262177 LVV262176:LVV262177 MFR262176:MFR262177 MPN262176:MPN262177 MZJ262176:MZJ262177 NJF262176:NJF262177 NTB262176:NTB262177 OCX262176:OCX262177 OMT262176:OMT262177 OWP262176:OWP262177 PGL262176:PGL262177 PQH262176:PQH262177 QAD262176:QAD262177 QJZ262176:QJZ262177 QTV262176:QTV262177 RDR262176:RDR262177 RNN262176:RNN262177 RXJ262176:RXJ262177 SHF262176:SHF262177 SRB262176:SRB262177 TAX262176:TAX262177 TKT262176:TKT262177 TUP262176:TUP262177 UEL262176:UEL262177 UOH262176:UOH262177 UYD262176:UYD262177 VHZ262176:VHZ262177 VRV262176:VRV262177 WBR262176:WBR262177 WLN262176:WLN262177 WVJ262176:WVJ262177 B327712:B327713 IX327712:IX327713 ST327712:ST327713 ACP327712:ACP327713 AML327712:AML327713 AWH327712:AWH327713 BGD327712:BGD327713 BPZ327712:BPZ327713 BZV327712:BZV327713 CJR327712:CJR327713 CTN327712:CTN327713 DDJ327712:DDJ327713 DNF327712:DNF327713 DXB327712:DXB327713 EGX327712:EGX327713 EQT327712:EQT327713 FAP327712:FAP327713 FKL327712:FKL327713 FUH327712:FUH327713 GED327712:GED327713 GNZ327712:GNZ327713 GXV327712:GXV327713 HHR327712:HHR327713 HRN327712:HRN327713 IBJ327712:IBJ327713 ILF327712:ILF327713 IVB327712:IVB327713 JEX327712:JEX327713 JOT327712:JOT327713 JYP327712:JYP327713 KIL327712:KIL327713 KSH327712:KSH327713 LCD327712:LCD327713 LLZ327712:LLZ327713 LVV327712:LVV327713 MFR327712:MFR327713 MPN327712:MPN327713 MZJ327712:MZJ327713 NJF327712:NJF327713 NTB327712:NTB327713 OCX327712:OCX327713 OMT327712:OMT327713 OWP327712:OWP327713 PGL327712:PGL327713 PQH327712:PQH327713 QAD327712:QAD327713 QJZ327712:QJZ327713 QTV327712:QTV327713 RDR327712:RDR327713 RNN327712:RNN327713 RXJ327712:RXJ327713 SHF327712:SHF327713 SRB327712:SRB327713 TAX327712:TAX327713 TKT327712:TKT327713 TUP327712:TUP327713 UEL327712:UEL327713 UOH327712:UOH327713 UYD327712:UYD327713 VHZ327712:VHZ327713 VRV327712:VRV327713 WBR327712:WBR327713 WLN327712:WLN327713 WVJ327712:WVJ327713 B393248:B393249 IX393248:IX393249 ST393248:ST393249 ACP393248:ACP393249 AML393248:AML393249 AWH393248:AWH393249 BGD393248:BGD393249 BPZ393248:BPZ393249 BZV393248:BZV393249 CJR393248:CJR393249 CTN393248:CTN393249 DDJ393248:DDJ393249 DNF393248:DNF393249 DXB393248:DXB393249 EGX393248:EGX393249 EQT393248:EQT393249 FAP393248:FAP393249 FKL393248:FKL393249 FUH393248:FUH393249 GED393248:GED393249 GNZ393248:GNZ393249 GXV393248:GXV393249 HHR393248:HHR393249 HRN393248:HRN393249 IBJ393248:IBJ393249 ILF393248:ILF393249 IVB393248:IVB393249 JEX393248:JEX393249 JOT393248:JOT393249 JYP393248:JYP393249 KIL393248:KIL393249 KSH393248:KSH393249 LCD393248:LCD393249 LLZ393248:LLZ393249 LVV393248:LVV393249 MFR393248:MFR393249 MPN393248:MPN393249 MZJ393248:MZJ393249 NJF393248:NJF393249 NTB393248:NTB393249 OCX393248:OCX393249 OMT393248:OMT393249 OWP393248:OWP393249 PGL393248:PGL393249 PQH393248:PQH393249 QAD393248:QAD393249 QJZ393248:QJZ393249 QTV393248:QTV393249 RDR393248:RDR393249 RNN393248:RNN393249 RXJ393248:RXJ393249 SHF393248:SHF393249 SRB393248:SRB393249 TAX393248:TAX393249 TKT393248:TKT393249 TUP393248:TUP393249 UEL393248:UEL393249 UOH393248:UOH393249 UYD393248:UYD393249 VHZ393248:VHZ393249 VRV393248:VRV393249 WBR393248:WBR393249 WLN393248:WLN393249 WVJ393248:WVJ393249 B458784:B458785 IX458784:IX458785 ST458784:ST458785 ACP458784:ACP458785 AML458784:AML458785 AWH458784:AWH458785 BGD458784:BGD458785 BPZ458784:BPZ458785 BZV458784:BZV458785 CJR458784:CJR458785 CTN458784:CTN458785 DDJ458784:DDJ458785 DNF458784:DNF458785 DXB458784:DXB458785 EGX458784:EGX458785 EQT458784:EQT458785 FAP458784:FAP458785 FKL458784:FKL458785 FUH458784:FUH458785 GED458784:GED458785 GNZ458784:GNZ458785 GXV458784:GXV458785 HHR458784:HHR458785 HRN458784:HRN458785 IBJ458784:IBJ458785 ILF458784:ILF458785 IVB458784:IVB458785 JEX458784:JEX458785 JOT458784:JOT458785 JYP458784:JYP458785 KIL458784:KIL458785 KSH458784:KSH458785 LCD458784:LCD458785 LLZ458784:LLZ458785 LVV458784:LVV458785 MFR458784:MFR458785 MPN458784:MPN458785 MZJ458784:MZJ458785 NJF458784:NJF458785 NTB458784:NTB458785 OCX458784:OCX458785 OMT458784:OMT458785 OWP458784:OWP458785 PGL458784:PGL458785 PQH458784:PQH458785 QAD458784:QAD458785 QJZ458784:QJZ458785 QTV458784:QTV458785 RDR458784:RDR458785 RNN458784:RNN458785 RXJ458784:RXJ458785 SHF458784:SHF458785 SRB458784:SRB458785 TAX458784:TAX458785 TKT458784:TKT458785 TUP458784:TUP458785 UEL458784:UEL458785 UOH458784:UOH458785 UYD458784:UYD458785 VHZ458784:VHZ458785 VRV458784:VRV458785 WBR458784:WBR458785 WLN458784:WLN458785 WVJ458784:WVJ458785 B524320:B524321 IX524320:IX524321 ST524320:ST524321 ACP524320:ACP524321 AML524320:AML524321 AWH524320:AWH524321 BGD524320:BGD524321 BPZ524320:BPZ524321 BZV524320:BZV524321 CJR524320:CJR524321 CTN524320:CTN524321 DDJ524320:DDJ524321 DNF524320:DNF524321 DXB524320:DXB524321 EGX524320:EGX524321 EQT524320:EQT524321 FAP524320:FAP524321 FKL524320:FKL524321 FUH524320:FUH524321 GED524320:GED524321 GNZ524320:GNZ524321 GXV524320:GXV524321 HHR524320:HHR524321 HRN524320:HRN524321 IBJ524320:IBJ524321 ILF524320:ILF524321 IVB524320:IVB524321 JEX524320:JEX524321 JOT524320:JOT524321 JYP524320:JYP524321 KIL524320:KIL524321 KSH524320:KSH524321 LCD524320:LCD524321 LLZ524320:LLZ524321 LVV524320:LVV524321 MFR524320:MFR524321 MPN524320:MPN524321 MZJ524320:MZJ524321 NJF524320:NJF524321 NTB524320:NTB524321 OCX524320:OCX524321 OMT524320:OMT524321 OWP524320:OWP524321 PGL524320:PGL524321 PQH524320:PQH524321 QAD524320:QAD524321 QJZ524320:QJZ524321 QTV524320:QTV524321 RDR524320:RDR524321 RNN524320:RNN524321 RXJ524320:RXJ524321 SHF524320:SHF524321 SRB524320:SRB524321 TAX524320:TAX524321 TKT524320:TKT524321 TUP524320:TUP524321 UEL524320:UEL524321 UOH524320:UOH524321 UYD524320:UYD524321 VHZ524320:VHZ524321 VRV524320:VRV524321 WBR524320:WBR524321 WLN524320:WLN524321 WVJ524320:WVJ524321 B589856:B589857 IX589856:IX589857 ST589856:ST589857 ACP589856:ACP589857 AML589856:AML589857 AWH589856:AWH589857 BGD589856:BGD589857 BPZ589856:BPZ589857 BZV589856:BZV589857 CJR589856:CJR589857 CTN589856:CTN589857 DDJ589856:DDJ589857 DNF589856:DNF589857 DXB589856:DXB589857 EGX589856:EGX589857 EQT589856:EQT589857 FAP589856:FAP589857 FKL589856:FKL589857 FUH589856:FUH589857 GED589856:GED589857 GNZ589856:GNZ589857 GXV589856:GXV589857 HHR589856:HHR589857 HRN589856:HRN589857 IBJ589856:IBJ589857 ILF589856:ILF589857 IVB589856:IVB589857 JEX589856:JEX589857 JOT589856:JOT589857 JYP589856:JYP589857 KIL589856:KIL589857 KSH589856:KSH589857 LCD589856:LCD589857 LLZ589856:LLZ589857 LVV589856:LVV589857 MFR589856:MFR589857 MPN589856:MPN589857 MZJ589856:MZJ589857 NJF589856:NJF589857 NTB589856:NTB589857 OCX589856:OCX589857 OMT589856:OMT589857 OWP589856:OWP589857 PGL589856:PGL589857 PQH589856:PQH589857 QAD589856:QAD589857 QJZ589856:QJZ589857 QTV589856:QTV589857 RDR589856:RDR589857 RNN589856:RNN589857 RXJ589856:RXJ589857 SHF589856:SHF589857 SRB589856:SRB589857 TAX589856:TAX589857 TKT589856:TKT589857 TUP589856:TUP589857 UEL589856:UEL589857 UOH589856:UOH589857 UYD589856:UYD589857 VHZ589856:VHZ589857 VRV589856:VRV589857 WBR589856:WBR589857 WLN589856:WLN589857 WVJ589856:WVJ589857 B655392:B655393 IX655392:IX655393 ST655392:ST655393 ACP655392:ACP655393 AML655392:AML655393 AWH655392:AWH655393 BGD655392:BGD655393 BPZ655392:BPZ655393 BZV655392:BZV655393 CJR655392:CJR655393 CTN655392:CTN655393 DDJ655392:DDJ655393 DNF655392:DNF655393 DXB655392:DXB655393 EGX655392:EGX655393 EQT655392:EQT655393 FAP655392:FAP655393 FKL655392:FKL655393 FUH655392:FUH655393 GED655392:GED655393 GNZ655392:GNZ655393 GXV655392:GXV655393 HHR655392:HHR655393 HRN655392:HRN655393 IBJ655392:IBJ655393 ILF655392:ILF655393 IVB655392:IVB655393 JEX655392:JEX655393 JOT655392:JOT655393 JYP655392:JYP655393 KIL655392:KIL655393 KSH655392:KSH655393 LCD655392:LCD655393 LLZ655392:LLZ655393 LVV655392:LVV655393 MFR655392:MFR655393 MPN655392:MPN655393 MZJ655392:MZJ655393 NJF655392:NJF655393 NTB655392:NTB655393 OCX655392:OCX655393 OMT655392:OMT655393 OWP655392:OWP655393 PGL655392:PGL655393 PQH655392:PQH655393 QAD655392:QAD655393 QJZ655392:QJZ655393 QTV655392:QTV655393 RDR655392:RDR655393 RNN655392:RNN655393 RXJ655392:RXJ655393 SHF655392:SHF655393 SRB655392:SRB655393 TAX655392:TAX655393 TKT655392:TKT655393 TUP655392:TUP655393 UEL655392:UEL655393 UOH655392:UOH655393 UYD655392:UYD655393 VHZ655392:VHZ655393 VRV655392:VRV655393 WBR655392:WBR655393 WLN655392:WLN655393 WVJ655392:WVJ655393 B720928:B720929 IX720928:IX720929 ST720928:ST720929 ACP720928:ACP720929 AML720928:AML720929 AWH720928:AWH720929 BGD720928:BGD720929 BPZ720928:BPZ720929 BZV720928:BZV720929 CJR720928:CJR720929 CTN720928:CTN720929 DDJ720928:DDJ720929 DNF720928:DNF720929 DXB720928:DXB720929 EGX720928:EGX720929 EQT720928:EQT720929 FAP720928:FAP720929 FKL720928:FKL720929 FUH720928:FUH720929 GED720928:GED720929 GNZ720928:GNZ720929 GXV720928:GXV720929 HHR720928:HHR720929 HRN720928:HRN720929 IBJ720928:IBJ720929 ILF720928:ILF720929 IVB720928:IVB720929 JEX720928:JEX720929 JOT720928:JOT720929 JYP720928:JYP720929 KIL720928:KIL720929 KSH720928:KSH720929 LCD720928:LCD720929 LLZ720928:LLZ720929 LVV720928:LVV720929 MFR720928:MFR720929 MPN720928:MPN720929 MZJ720928:MZJ720929 NJF720928:NJF720929 NTB720928:NTB720929 OCX720928:OCX720929 OMT720928:OMT720929 OWP720928:OWP720929 PGL720928:PGL720929 PQH720928:PQH720929 QAD720928:QAD720929 QJZ720928:QJZ720929 QTV720928:QTV720929 RDR720928:RDR720929 RNN720928:RNN720929 RXJ720928:RXJ720929 SHF720928:SHF720929 SRB720928:SRB720929 TAX720928:TAX720929 TKT720928:TKT720929 TUP720928:TUP720929 UEL720928:UEL720929 UOH720928:UOH720929 UYD720928:UYD720929 VHZ720928:VHZ720929 VRV720928:VRV720929 WBR720928:WBR720929 WLN720928:WLN720929 WVJ720928:WVJ720929 B786464:B786465 IX786464:IX786465 ST786464:ST786465 ACP786464:ACP786465 AML786464:AML786465 AWH786464:AWH786465 BGD786464:BGD786465 BPZ786464:BPZ786465 BZV786464:BZV786465 CJR786464:CJR786465 CTN786464:CTN786465 DDJ786464:DDJ786465 DNF786464:DNF786465 DXB786464:DXB786465 EGX786464:EGX786465 EQT786464:EQT786465 FAP786464:FAP786465 FKL786464:FKL786465 FUH786464:FUH786465 GED786464:GED786465 GNZ786464:GNZ786465 GXV786464:GXV786465 HHR786464:HHR786465 HRN786464:HRN786465 IBJ786464:IBJ786465 ILF786464:ILF786465 IVB786464:IVB786465 JEX786464:JEX786465 JOT786464:JOT786465 JYP786464:JYP786465 KIL786464:KIL786465 KSH786464:KSH786465 LCD786464:LCD786465 LLZ786464:LLZ786465 LVV786464:LVV786465 MFR786464:MFR786465 MPN786464:MPN786465 MZJ786464:MZJ786465 NJF786464:NJF786465 NTB786464:NTB786465 OCX786464:OCX786465 OMT786464:OMT786465 OWP786464:OWP786465 PGL786464:PGL786465 PQH786464:PQH786465 QAD786464:QAD786465 QJZ786464:QJZ786465 QTV786464:QTV786465 RDR786464:RDR786465 RNN786464:RNN786465 RXJ786464:RXJ786465 SHF786464:SHF786465 SRB786464:SRB786465 TAX786464:TAX786465 TKT786464:TKT786465 TUP786464:TUP786465 UEL786464:UEL786465 UOH786464:UOH786465 UYD786464:UYD786465 VHZ786464:VHZ786465 VRV786464:VRV786465 WBR786464:WBR786465 WLN786464:WLN786465 WVJ786464:WVJ786465 B852000:B852001 IX852000:IX852001 ST852000:ST852001 ACP852000:ACP852001 AML852000:AML852001 AWH852000:AWH852001 BGD852000:BGD852001 BPZ852000:BPZ852001 BZV852000:BZV852001 CJR852000:CJR852001 CTN852000:CTN852001 DDJ852000:DDJ852001 DNF852000:DNF852001 DXB852000:DXB852001 EGX852000:EGX852001 EQT852000:EQT852001 FAP852000:FAP852001 FKL852000:FKL852001 FUH852000:FUH852001 GED852000:GED852001 GNZ852000:GNZ852001 GXV852000:GXV852001 HHR852000:HHR852001 HRN852000:HRN852001 IBJ852000:IBJ852001 ILF852000:ILF852001 IVB852000:IVB852001 JEX852000:JEX852001 JOT852000:JOT852001 JYP852000:JYP852001 KIL852000:KIL852001 KSH852000:KSH852001 LCD852000:LCD852001 LLZ852000:LLZ852001 LVV852000:LVV852001 MFR852000:MFR852001 MPN852000:MPN852001 MZJ852000:MZJ852001 NJF852000:NJF852001 NTB852000:NTB852001 OCX852000:OCX852001 OMT852000:OMT852001 OWP852000:OWP852001 PGL852000:PGL852001 PQH852000:PQH852001 QAD852000:QAD852001 QJZ852000:QJZ852001 QTV852000:QTV852001 RDR852000:RDR852001 RNN852000:RNN852001 RXJ852000:RXJ852001 SHF852000:SHF852001 SRB852000:SRB852001 TAX852000:TAX852001 TKT852000:TKT852001 TUP852000:TUP852001 UEL852000:UEL852001 UOH852000:UOH852001 UYD852000:UYD852001 VHZ852000:VHZ852001 VRV852000:VRV852001 WBR852000:WBR852001 WLN852000:WLN852001 WVJ852000:WVJ852001 B917536:B917537 IX917536:IX917537 ST917536:ST917537 ACP917536:ACP917537 AML917536:AML917537 AWH917536:AWH917537 BGD917536:BGD917537 BPZ917536:BPZ917537 BZV917536:BZV917537 CJR917536:CJR917537 CTN917536:CTN917537 DDJ917536:DDJ917537 DNF917536:DNF917537 DXB917536:DXB917537 EGX917536:EGX917537 EQT917536:EQT917537 FAP917536:FAP917537 FKL917536:FKL917537 FUH917536:FUH917537 GED917536:GED917537 GNZ917536:GNZ917537 GXV917536:GXV917537 HHR917536:HHR917537 HRN917536:HRN917537 IBJ917536:IBJ917537 ILF917536:ILF917537 IVB917536:IVB917537 JEX917536:JEX917537 JOT917536:JOT917537 JYP917536:JYP917537 KIL917536:KIL917537 KSH917536:KSH917537 LCD917536:LCD917537 LLZ917536:LLZ917537 LVV917536:LVV917537 MFR917536:MFR917537 MPN917536:MPN917537 MZJ917536:MZJ917537 NJF917536:NJF917537 NTB917536:NTB917537 OCX917536:OCX917537 OMT917536:OMT917537 OWP917536:OWP917537 PGL917536:PGL917537 PQH917536:PQH917537 QAD917536:QAD917537 QJZ917536:QJZ917537 QTV917536:QTV917537 RDR917536:RDR917537 RNN917536:RNN917537 RXJ917536:RXJ917537 SHF917536:SHF917537 SRB917536:SRB917537 TAX917536:TAX917537 TKT917536:TKT917537 TUP917536:TUP917537 UEL917536:UEL917537 UOH917536:UOH917537 UYD917536:UYD917537 VHZ917536:VHZ917537 VRV917536:VRV917537 WBR917536:WBR917537 WLN917536:WLN917537 WVJ917536:WVJ917537 B983072:B983073 IX983072:IX983073 ST983072:ST983073 ACP983072:ACP983073 AML983072:AML983073 AWH983072:AWH983073 BGD983072:BGD983073 BPZ983072:BPZ983073 BZV983072:BZV983073 CJR983072:CJR983073 CTN983072:CTN983073 DDJ983072:DDJ983073 DNF983072:DNF983073 DXB983072:DXB983073 EGX983072:EGX983073 EQT983072:EQT983073 FAP983072:FAP983073 FKL983072:FKL983073 FUH983072:FUH983073 GED983072:GED983073 GNZ983072:GNZ983073 GXV983072:GXV983073 HHR983072:HHR983073 HRN983072:HRN983073 IBJ983072:IBJ983073 ILF983072:ILF983073 IVB983072:IVB983073 JEX983072:JEX983073 JOT983072:JOT983073 JYP983072:JYP983073 KIL983072:KIL983073 KSH983072:KSH983073 LCD983072:LCD983073 LLZ983072:LLZ983073 LVV983072:LVV983073 MFR983072:MFR983073 MPN983072:MPN983073 MZJ983072:MZJ983073 NJF983072:NJF983073 NTB983072:NTB983073 OCX983072:OCX983073 OMT983072:OMT983073 OWP983072:OWP983073 PGL983072:PGL983073 PQH983072:PQH983073 QAD983072:QAD983073 QJZ983072:QJZ983073 QTV983072:QTV983073 RDR983072:RDR983073 RNN983072:RNN983073 RXJ983072:RXJ983073 SHF983072:SHF983073 SRB983072:SRB983073 TAX983072:TAX983073 TKT983072:TKT983073 TUP983072:TUP983073 UEL983072:UEL983073 UOH983072:UOH983073 UYD983072:UYD983073 VHZ983072:VHZ983073 VRV983072:VRV983073 WBR983072:WBR983073 WLN983072:WLN983073 WVJ983072:WVJ983073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2018-07-05T06:45:29Z</dcterms:modified>
</cp:coreProperties>
</file>