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ng\Downloads\"/>
    </mc:Choice>
  </mc:AlternateContent>
  <xr:revisionPtr revIDLastSave="0" documentId="13_ncr:1_{0FD19F80-1509-4CDC-B647-C5E84CC57DE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6.2019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8" i="5" l="1"/>
  <c r="E99" i="5"/>
  <c r="D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99" i="5" s="1"/>
  <c r="F80" i="5"/>
  <c r="F79" i="5"/>
  <c r="E72" i="5"/>
  <c r="D72" i="5"/>
  <c r="A62" i="5"/>
  <c r="A63" i="5" s="1"/>
  <c r="A64" i="5" s="1"/>
  <c r="A65" i="5" s="1"/>
  <c r="A66" i="5" s="1"/>
  <c r="A67" i="5" s="1"/>
  <c r="A68" i="5" s="1"/>
  <c r="A69" i="5" s="1"/>
  <c r="A61" i="5"/>
  <c r="E53" i="5"/>
  <c r="D53" i="5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C13" i="5"/>
</calcChain>
</file>

<file path=xl/sharedStrings.xml><?xml version="1.0" encoding="utf-8"?>
<sst xmlns="http://schemas.openxmlformats.org/spreadsheetml/2006/main" count="522" uniqueCount="133">
  <si>
    <t>TỔ CHỨC/CÁ NHÂN TÀI TRỢ</t>
  </si>
  <si>
    <t>HỖ TRỢ BNKK</t>
  </si>
  <si>
    <t>TT</t>
  </si>
  <si>
    <t>TỔNG HỢP TIẾP NHẬN TÀI TRỢ: ĐÓNG VIỆN PHÍ CHO BNKK</t>
  </si>
  <si>
    <t>Phòng Công tác xã hội</t>
  </si>
  <si>
    <t>Phòng Tài chính kế toán</t>
  </si>
  <si>
    <t>SL bệnh nhân</t>
  </si>
  <si>
    <t>Số tiền đóng viện phí</t>
  </si>
  <si>
    <t>bệnh nhi</t>
  </si>
  <si>
    <t>Đồng</t>
  </si>
  <si>
    <t>Đơn vị</t>
  </si>
  <si>
    <t>PHÒNG CÔNG TÁC XÃ HỘI</t>
  </si>
  <si>
    <t>BỆNH VIỆN NHI TRUNG ƯƠNG</t>
  </si>
  <si>
    <t>Người lập biểu</t>
  </si>
  <si>
    <t>TỔNG HỢP TIẾP NHẬN TÀI TRỢ: QUÀ CHO BN</t>
  </si>
  <si>
    <t>QUÀ</t>
  </si>
  <si>
    <t>Hiện vật (suất)</t>
  </si>
  <si>
    <t>Lì xì (suất)</t>
  </si>
  <si>
    <t>Tổng trị giá (của lì xì)</t>
  </si>
  <si>
    <t>suất</t>
  </si>
  <si>
    <t>đồng</t>
  </si>
  <si>
    <t>TỔNG HỢP TIẾP NHẬN TÀI TRỢ: TRAO TIỀN MẶT CHO BNKK</t>
  </si>
  <si>
    <t>SL bệnh nhân được nhận</t>
  </si>
  <si>
    <t>Số tiền mặt trao tay</t>
  </si>
  <si>
    <t>TỔNG HỢP TIẾP NHẬN TÀI TRỢ: TRANG TBYT</t>
  </si>
  <si>
    <t>TBYT</t>
  </si>
  <si>
    <t>Khoa nhận</t>
  </si>
  <si>
    <t>Nội dung</t>
  </si>
  <si>
    <t>SL</t>
  </si>
  <si>
    <t>máy</t>
  </si>
  <si>
    <t>Nguyễn Thị Hồng Nhung</t>
  </si>
  <si>
    <t>THÁNG 06.2019</t>
  </si>
  <si>
    <t>Cộng tháng 6</t>
  </si>
  <si>
    <t>Ngày tháng</t>
  </si>
  <si>
    <t>Cộng tháng 6.2019</t>
  </si>
  <si>
    <t>Chị Nguyễn Lê Nhật Linh</t>
  </si>
  <si>
    <t>Chương trình giọt hồng trao em 26</t>
  </si>
  <si>
    <t>Gia đình anh Vinh</t>
  </si>
  <si>
    <t>Chị Vũ Thị Hạnh</t>
  </si>
  <si>
    <t>Lớp 10Q2 - Trường Lý Thái Tổ</t>
  </si>
  <si>
    <t>Công ty Donaland</t>
  </si>
  <si>
    <t>Nhóm chị Quỳnh Hoa &amp; các bạn</t>
  </si>
  <si>
    <t>Chị Nguyễn Tuyết Đoan</t>
  </si>
  <si>
    <t>Công ty Bonotox Việt Nam và AMC Việt Nam</t>
  </si>
  <si>
    <t>Chị Nga</t>
  </si>
  <si>
    <t>Chị Vũ Thị Huyền</t>
  </si>
  <si>
    <t>Chị Quỳnh và đồng nghiệp</t>
  </si>
  <si>
    <t>Nhóm từ thiện tâm phật</t>
  </si>
  <si>
    <t>Chị An và gia đình</t>
  </si>
  <si>
    <t>Nhóm We can share</t>
  </si>
  <si>
    <t>CLB Tiếng sáo từ trái tim</t>
  </si>
  <si>
    <t>Anh Trần Văn Lập</t>
  </si>
  <si>
    <t>Cô Thảo và gia đình</t>
  </si>
  <si>
    <t>Nhóm chị Phương An Bình bank và các bạn</t>
  </si>
  <si>
    <t>Lucky house</t>
  </si>
  <si>
    <t>Nhóm chị An và các bạn</t>
  </si>
  <si>
    <t>Chị Hương Vĩnh Phúc</t>
  </si>
  <si>
    <t>13/06</t>
  </si>
  <si>
    <t>Chị Tạ Phương Liên</t>
  </si>
  <si>
    <t>Gia đình chị Mai</t>
  </si>
  <si>
    <t>14/06</t>
  </si>
  <si>
    <t>Gia đình cô Hương</t>
  </si>
  <si>
    <t>20/06</t>
  </si>
  <si>
    <t>Chị Diệp Anh</t>
  </si>
  <si>
    <t>Mr Lee &amp; Soon</t>
  </si>
  <si>
    <t>18/06</t>
  </si>
  <si>
    <t>Nhóm Sen Xanh</t>
  </si>
  <si>
    <t>21/06</t>
  </si>
  <si>
    <t>Công ty du lịch Đông Nam Á</t>
  </si>
  <si>
    <t>25/06</t>
  </si>
  <si>
    <t>Hội từ thiện Cát Linh</t>
  </si>
  <si>
    <t>Khách sạn Lan Viên</t>
  </si>
  <si>
    <t>Qũy Từ Bi Tâm</t>
  </si>
  <si>
    <t>Bơm tiêm điện Terumo</t>
  </si>
  <si>
    <t>Thần kinh</t>
  </si>
  <si>
    <t>24/06</t>
  </si>
  <si>
    <t>Chị Hồng H57</t>
  </si>
  <si>
    <t>Nhóm vòng tay mẹ</t>
  </si>
  <si>
    <t>Công ty CP VNTower</t>
  </si>
  <si>
    <t>26/06</t>
  </si>
  <si>
    <t>Chị Hiền và gia đình</t>
  </si>
  <si>
    <t>Công ty Auto daily</t>
  </si>
  <si>
    <t>Đại học Điện lực</t>
  </si>
  <si>
    <t>Chị Yến</t>
  </si>
  <si>
    <t>CLB sinh viên khoa điện tử trường CĐ công nghệ cao</t>
  </si>
  <si>
    <t>VP đại diện J_Land Korea Co.LTD</t>
  </si>
  <si>
    <t>Cầu nối thiện tâm</t>
  </si>
  <si>
    <t>CLB Nhân ái tâm thanh</t>
  </si>
  <si>
    <t>Nhóm chị Nguyễn Hương Thảo</t>
  </si>
  <si>
    <t>Nhóm trái tim thiện nguyện</t>
  </si>
  <si>
    <t>Nhóm Trúc Tâm</t>
  </si>
  <si>
    <t>Đoàn thiện nguyện cộng đồng hạnh phúc Ciputra</t>
  </si>
  <si>
    <t>Thiện tâm Hà Nội</t>
  </si>
  <si>
    <t>Tập đoàn Cienco 4</t>
  </si>
  <si>
    <t>Lớp 10Q2 Trường THPT Lý Thái Tổ</t>
  </si>
  <si>
    <t>Anh Đức Anh</t>
  </si>
  <si>
    <t>Nhóm Trái tim</t>
  </si>
  <si>
    <t>Chị Hà và gia đình</t>
  </si>
  <si>
    <t>13/6</t>
  </si>
  <si>
    <t>Nhóm Hải Triều Âm</t>
  </si>
  <si>
    <t>Chị Hoài Công ty Hasake</t>
  </si>
  <si>
    <t>22/06</t>
  </si>
  <si>
    <t>Báo Tuổi trẻ</t>
  </si>
  <si>
    <t>27/06</t>
  </si>
  <si>
    <t>Chị Hoa và chị Hương</t>
  </si>
  <si>
    <t>28/06</t>
  </si>
  <si>
    <t>Chị Hồ Thị Thu Hiền</t>
  </si>
  <si>
    <t>Hội thiện nguyện phường Khương Thượng</t>
  </si>
  <si>
    <t>Lớp kỹ năng sống Victory Kid camp</t>
  </si>
  <si>
    <t>29/06</t>
  </si>
  <si>
    <t>Chị Oanh và gia đình</t>
  </si>
  <si>
    <t>Gia đình cô Châu</t>
  </si>
  <si>
    <t>Nhóm GL 6789</t>
  </si>
  <si>
    <t>Máy truyền dịch Terumo</t>
  </si>
  <si>
    <t>Cấp cứu và lưu 24h</t>
  </si>
  <si>
    <t>Hội từ thiện Cát Linh (2)</t>
  </si>
  <si>
    <t>TỔNG HỢP TÀI TRỢ THÁNG 6.2019</t>
  </si>
  <si>
    <t>Số tiền</t>
  </si>
  <si>
    <t>Số lượng</t>
  </si>
  <si>
    <t>Ghi chú</t>
  </si>
  <si>
    <t>Tài trợ kinh phí cho BNKK : 
Trao tiền mặt</t>
  </si>
  <si>
    <t>Tài trợ kinh phí cho BNKK: Đóng viện phí</t>
  </si>
  <si>
    <t>Bữa cơm mặn</t>
  </si>
  <si>
    <t>suất cơm</t>
  </si>
  <si>
    <t>Bữa cháo</t>
  </si>
  <si>
    <t>suất cháo</t>
  </si>
  <si>
    <t>Bữa cơm chay</t>
  </si>
  <si>
    <t>suất cơm chay</t>
  </si>
  <si>
    <t>Quà tặng (không quy giá trị quà, chỉ quy tiền lì xì)</t>
  </si>
  <si>
    <t>suất quà</t>
  </si>
  <si>
    <t>Thiết bị y tế (không quy ra tiền)</t>
  </si>
  <si>
    <t>(Bằng chữ: Một tỷ không trăm chín mươi mốt triệu đồng chẵn./.)</t>
  </si>
  <si>
    <t>TỔNG THÁNG 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</si>
</sst>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;@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5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64" fontId="6" fillId="0" borderId="1" xfId="2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vertical="center" wrapText="1"/>
    </xf>
    <xf numFmtId="164" fontId="8" fillId="0" borderId="0" xfId="2" applyNumberFormat="1" applyFont="1"/>
    <xf numFmtId="164" fontId="1" fillId="0" borderId="0" xfId="1" applyNumberFormat="1" applyFont="1"/>
    <xf numFmtId="0" fontId="9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3" fontId="3" fillId="2" borderId="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/>
    <xf numFmtId="3" fontId="2" fillId="2" borderId="0" xfId="0" applyNumberFormat="1" applyFont="1" applyFill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5"/>
  <sheetViews>
    <sheetView tabSelected="1" workbookViewId="0">
      <selection activeCell="J10" sqref="J10"/>
    </sheetView>
  </sheetViews>
  <sheetFormatPr defaultRowHeight="12.75" x14ac:dyDescent="0.2"/>
  <cols>
    <col min="1" max="1" width="5.5703125" style="18" customWidth="1"/>
    <col min="2" max="2" width="34" style="19" customWidth="1"/>
    <col min="3" max="3" width="20.7109375" style="19" customWidth="1"/>
    <col min="4" max="4" width="15.5703125" style="18" customWidth="1"/>
    <col min="5" max="5" width="15.140625" style="19" customWidth="1"/>
    <col min="6" max="7" width="9.140625" style="19"/>
    <col min="8" max="8" width="12.28515625" style="19" bestFit="1" customWidth="1"/>
    <col min="9" max="256" width="9.140625" style="19"/>
    <col min="257" max="257" width="5.5703125" style="19" customWidth="1"/>
    <col min="258" max="258" width="34" style="19" customWidth="1"/>
    <col min="259" max="259" width="20.7109375" style="19" customWidth="1"/>
    <col min="260" max="260" width="15.5703125" style="19" customWidth="1"/>
    <col min="261" max="261" width="15.140625" style="19" customWidth="1"/>
    <col min="262" max="263" width="9.140625" style="19"/>
    <col min="264" max="264" width="12.28515625" style="19" bestFit="1" customWidth="1"/>
    <col min="265" max="512" width="9.140625" style="19"/>
    <col min="513" max="513" width="5.5703125" style="19" customWidth="1"/>
    <col min="514" max="514" width="34" style="19" customWidth="1"/>
    <col min="515" max="515" width="20.7109375" style="19" customWidth="1"/>
    <col min="516" max="516" width="15.5703125" style="19" customWidth="1"/>
    <col min="517" max="517" width="15.140625" style="19" customWidth="1"/>
    <col min="518" max="519" width="9.140625" style="19"/>
    <col min="520" max="520" width="12.28515625" style="19" bestFit="1" customWidth="1"/>
    <col min="521" max="768" width="9.140625" style="19"/>
    <col min="769" max="769" width="5.5703125" style="19" customWidth="1"/>
    <col min="770" max="770" width="34" style="19" customWidth="1"/>
    <col min="771" max="771" width="20.7109375" style="19" customWidth="1"/>
    <col min="772" max="772" width="15.5703125" style="19" customWidth="1"/>
    <col min="773" max="773" width="15.140625" style="19" customWidth="1"/>
    <col min="774" max="775" width="9.140625" style="19"/>
    <col min="776" max="776" width="12.28515625" style="19" bestFit="1" customWidth="1"/>
    <col min="777" max="1024" width="9.140625" style="19"/>
    <col min="1025" max="1025" width="5.5703125" style="19" customWidth="1"/>
    <col min="1026" max="1026" width="34" style="19" customWidth="1"/>
    <col min="1027" max="1027" width="20.7109375" style="19" customWidth="1"/>
    <col min="1028" max="1028" width="15.5703125" style="19" customWidth="1"/>
    <col min="1029" max="1029" width="15.140625" style="19" customWidth="1"/>
    <col min="1030" max="1031" width="9.140625" style="19"/>
    <col min="1032" max="1032" width="12.28515625" style="19" bestFit="1" customWidth="1"/>
    <col min="1033" max="1280" width="9.140625" style="19"/>
    <col min="1281" max="1281" width="5.5703125" style="19" customWidth="1"/>
    <col min="1282" max="1282" width="34" style="19" customWidth="1"/>
    <col min="1283" max="1283" width="20.7109375" style="19" customWidth="1"/>
    <col min="1284" max="1284" width="15.5703125" style="19" customWidth="1"/>
    <col min="1285" max="1285" width="15.140625" style="19" customWidth="1"/>
    <col min="1286" max="1287" width="9.140625" style="19"/>
    <col min="1288" max="1288" width="12.28515625" style="19" bestFit="1" customWidth="1"/>
    <col min="1289" max="1536" width="9.140625" style="19"/>
    <col min="1537" max="1537" width="5.5703125" style="19" customWidth="1"/>
    <col min="1538" max="1538" width="34" style="19" customWidth="1"/>
    <col min="1539" max="1539" width="20.7109375" style="19" customWidth="1"/>
    <col min="1540" max="1540" width="15.5703125" style="19" customWidth="1"/>
    <col min="1541" max="1541" width="15.140625" style="19" customWidth="1"/>
    <col min="1542" max="1543" width="9.140625" style="19"/>
    <col min="1544" max="1544" width="12.28515625" style="19" bestFit="1" customWidth="1"/>
    <col min="1545" max="1792" width="9.140625" style="19"/>
    <col min="1793" max="1793" width="5.5703125" style="19" customWidth="1"/>
    <col min="1794" max="1794" width="34" style="19" customWidth="1"/>
    <col min="1795" max="1795" width="20.7109375" style="19" customWidth="1"/>
    <col min="1796" max="1796" width="15.5703125" style="19" customWidth="1"/>
    <col min="1797" max="1797" width="15.140625" style="19" customWidth="1"/>
    <col min="1798" max="1799" width="9.140625" style="19"/>
    <col min="1800" max="1800" width="12.28515625" style="19" bestFit="1" customWidth="1"/>
    <col min="1801" max="2048" width="9.140625" style="19"/>
    <col min="2049" max="2049" width="5.5703125" style="19" customWidth="1"/>
    <col min="2050" max="2050" width="34" style="19" customWidth="1"/>
    <col min="2051" max="2051" width="20.7109375" style="19" customWidth="1"/>
    <col min="2052" max="2052" width="15.5703125" style="19" customWidth="1"/>
    <col min="2053" max="2053" width="15.140625" style="19" customWidth="1"/>
    <col min="2054" max="2055" width="9.140625" style="19"/>
    <col min="2056" max="2056" width="12.28515625" style="19" bestFit="1" customWidth="1"/>
    <col min="2057" max="2304" width="9.140625" style="19"/>
    <col min="2305" max="2305" width="5.5703125" style="19" customWidth="1"/>
    <col min="2306" max="2306" width="34" style="19" customWidth="1"/>
    <col min="2307" max="2307" width="20.7109375" style="19" customWidth="1"/>
    <col min="2308" max="2308" width="15.5703125" style="19" customWidth="1"/>
    <col min="2309" max="2309" width="15.140625" style="19" customWidth="1"/>
    <col min="2310" max="2311" width="9.140625" style="19"/>
    <col min="2312" max="2312" width="12.28515625" style="19" bestFit="1" customWidth="1"/>
    <col min="2313" max="2560" width="9.140625" style="19"/>
    <col min="2561" max="2561" width="5.5703125" style="19" customWidth="1"/>
    <col min="2562" max="2562" width="34" style="19" customWidth="1"/>
    <col min="2563" max="2563" width="20.7109375" style="19" customWidth="1"/>
    <col min="2564" max="2564" width="15.5703125" style="19" customWidth="1"/>
    <col min="2565" max="2565" width="15.140625" style="19" customWidth="1"/>
    <col min="2566" max="2567" width="9.140625" style="19"/>
    <col min="2568" max="2568" width="12.28515625" style="19" bestFit="1" customWidth="1"/>
    <col min="2569" max="2816" width="9.140625" style="19"/>
    <col min="2817" max="2817" width="5.5703125" style="19" customWidth="1"/>
    <col min="2818" max="2818" width="34" style="19" customWidth="1"/>
    <col min="2819" max="2819" width="20.7109375" style="19" customWidth="1"/>
    <col min="2820" max="2820" width="15.5703125" style="19" customWidth="1"/>
    <col min="2821" max="2821" width="15.140625" style="19" customWidth="1"/>
    <col min="2822" max="2823" width="9.140625" style="19"/>
    <col min="2824" max="2824" width="12.28515625" style="19" bestFit="1" customWidth="1"/>
    <col min="2825" max="3072" width="9.140625" style="19"/>
    <col min="3073" max="3073" width="5.5703125" style="19" customWidth="1"/>
    <col min="3074" max="3074" width="34" style="19" customWidth="1"/>
    <col min="3075" max="3075" width="20.7109375" style="19" customWidth="1"/>
    <col min="3076" max="3076" width="15.5703125" style="19" customWidth="1"/>
    <col min="3077" max="3077" width="15.140625" style="19" customWidth="1"/>
    <col min="3078" max="3079" width="9.140625" style="19"/>
    <col min="3080" max="3080" width="12.28515625" style="19" bestFit="1" customWidth="1"/>
    <col min="3081" max="3328" width="9.140625" style="19"/>
    <col min="3329" max="3329" width="5.5703125" style="19" customWidth="1"/>
    <col min="3330" max="3330" width="34" style="19" customWidth="1"/>
    <col min="3331" max="3331" width="20.7109375" style="19" customWidth="1"/>
    <col min="3332" max="3332" width="15.5703125" style="19" customWidth="1"/>
    <col min="3333" max="3333" width="15.140625" style="19" customWidth="1"/>
    <col min="3334" max="3335" width="9.140625" style="19"/>
    <col min="3336" max="3336" width="12.28515625" style="19" bestFit="1" customWidth="1"/>
    <col min="3337" max="3584" width="9.140625" style="19"/>
    <col min="3585" max="3585" width="5.5703125" style="19" customWidth="1"/>
    <col min="3586" max="3586" width="34" style="19" customWidth="1"/>
    <col min="3587" max="3587" width="20.7109375" style="19" customWidth="1"/>
    <col min="3588" max="3588" width="15.5703125" style="19" customWidth="1"/>
    <col min="3589" max="3589" width="15.140625" style="19" customWidth="1"/>
    <col min="3590" max="3591" width="9.140625" style="19"/>
    <col min="3592" max="3592" width="12.28515625" style="19" bestFit="1" customWidth="1"/>
    <col min="3593" max="3840" width="9.140625" style="19"/>
    <col min="3841" max="3841" width="5.5703125" style="19" customWidth="1"/>
    <col min="3842" max="3842" width="34" style="19" customWidth="1"/>
    <col min="3843" max="3843" width="20.7109375" style="19" customWidth="1"/>
    <col min="3844" max="3844" width="15.5703125" style="19" customWidth="1"/>
    <col min="3845" max="3845" width="15.140625" style="19" customWidth="1"/>
    <col min="3846" max="3847" width="9.140625" style="19"/>
    <col min="3848" max="3848" width="12.28515625" style="19" bestFit="1" customWidth="1"/>
    <col min="3849" max="4096" width="9.140625" style="19"/>
    <col min="4097" max="4097" width="5.5703125" style="19" customWidth="1"/>
    <col min="4098" max="4098" width="34" style="19" customWidth="1"/>
    <col min="4099" max="4099" width="20.7109375" style="19" customWidth="1"/>
    <col min="4100" max="4100" width="15.5703125" style="19" customWidth="1"/>
    <col min="4101" max="4101" width="15.140625" style="19" customWidth="1"/>
    <col min="4102" max="4103" width="9.140625" style="19"/>
    <col min="4104" max="4104" width="12.28515625" style="19" bestFit="1" customWidth="1"/>
    <col min="4105" max="4352" width="9.140625" style="19"/>
    <col min="4353" max="4353" width="5.5703125" style="19" customWidth="1"/>
    <col min="4354" max="4354" width="34" style="19" customWidth="1"/>
    <col min="4355" max="4355" width="20.7109375" style="19" customWidth="1"/>
    <col min="4356" max="4356" width="15.5703125" style="19" customWidth="1"/>
    <col min="4357" max="4357" width="15.140625" style="19" customWidth="1"/>
    <col min="4358" max="4359" width="9.140625" style="19"/>
    <col min="4360" max="4360" width="12.28515625" style="19" bestFit="1" customWidth="1"/>
    <col min="4361" max="4608" width="9.140625" style="19"/>
    <col min="4609" max="4609" width="5.5703125" style="19" customWidth="1"/>
    <col min="4610" max="4610" width="34" style="19" customWidth="1"/>
    <col min="4611" max="4611" width="20.7109375" style="19" customWidth="1"/>
    <col min="4612" max="4612" width="15.5703125" style="19" customWidth="1"/>
    <col min="4613" max="4613" width="15.140625" style="19" customWidth="1"/>
    <col min="4614" max="4615" width="9.140625" style="19"/>
    <col min="4616" max="4616" width="12.28515625" style="19" bestFit="1" customWidth="1"/>
    <col min="4617" max="4864" width="9.140625" style="19"/>
    <col min="4865" max="4865" width="5.5703125" style="19" customWidth="1"/>
    <col min="4866" max="4866" width="34" style="19" customWidth="1"/>
    <col min="4867" max="4867" width="20.7109375" style="19" customWidth="1"/>
    <col min="4868" max="4868" width="15.5703125" style="19" customWidth="1"/>
    <col min="4869" max="4869" width="15.140625" style="19" customWidth="1"/>
    <col min="4870" max="4871" width="9.140625" style="19"/>
    <col min="4872" max="4872" width="12.28515625" style="19" bestFit="1" customWidth="1"/>
    <col min="4873" max="5120" width="9.140625" style="19"/>
    <col min="5121" max="5121" width="5.5703125" style="19" customWidth="1"/>
    <col min="5122" max="5122" width="34" style="19" customWidth="1"/>
    <col min="5123" max="5123" width="20.7109375" style="19" customWidth="1"/>
    <col min="5124" max="5124" width="15.5703125" style="19" customWidth="1"/>
    <col min="5125" max="5125" width="15.140625" style="19" customWidth="1"/>
    <col min="5126" max="5127" width="9.140625" style="19"/>
    <col min="5128" max="5128" width="12.28515625" style="19" bestFit="1" customWidth="1"/>
    <col min="5129" max="5376" width="9.140625" style="19"/>
    <col min="5377" max="5377" width="5.5703125" style="19" customWidth="1"/>
    <col min="5378" max="5378" width="34" style="19" customWidth="1"/>
    <col min="5379" max="5379" width="20.7109375" style="19" customWidth="1"/>
    <col min="5380" max="5380" width="15.5703125" style="19" customWidth="1"/>
    <col min="5381" max="5381" width="15.140625" style="19" customWidth="1"/>
    <col min="5382" max="5383" width="9.140625" style="19"/>
    <col min="5384" max="5384" width="12.28515625" style="19" bestFit="1" customWidth="1"/>
    <col min="5385" max="5632" width="9.140625" style="19"/>
    <col min="5633" max="5633" width="5.5703125" style="19" customWidth="1"/>
    <col min="5634" max="5634" width="34" style="19" customWidth="1"/>
    <col min="5635" max="5635" width="20.7109375" style="19" customWidth="1"/>
    <col min="5636" max="5636" width="15.5703125" style="19" customWidth="1"/>
    <col min="5637" max="5637" width="15.140625" style="19" customWidth="1"/>
    <col min="5638" max="5639" width="9.140625" style="19"/>
    <col min="5640" max="5640" width="12.28515625" style="19" bestFit="1" customWidth="1"/>
    <col min="5641" max="5888" width="9.140625" style="19"/>
    <col min="5889" max="5889" width="5.5703125" style="19" customWidth="1"/>
    <col min="5890" max="5890" width="34" style="19" customWidth="1"/>
    <col min="5891" max="5891" width="20.7109375" style="19" customWidth="1"/>
    <col min="5892" max="5892" width="15.5703125" style="19" customWidth="1"/>
    <col min="5893" max="5893" width="15.140625" style="19" customWidth="1"/>
    <col min="5894" max="5895" width="9.140625" style="19"/>
    <col min="5896" max="5896" width="12.28515625" style="19" bestFit="1" customWidth="1"/>
    <col min="5897" max="6144" width="9.140625" style="19"/>
    <col min="6145" max="6145" width="5.5703125" style="19" customWidth="1"/>
    <col min="6146" max="6146" width="34" style="19" customWidth="1"/>
    <col min="6147" max="6147" width="20.7109375" style="19" customWidth="1"/>
    <col min="6148" max="6148" width="15.5703125" style="19" customWidth="1"/>
    <col min="6149" max="6149" width="15.140625" style="19" customWidth="1"/>
    <col min="6150" max="6151" width="9.140625" style="19"/>
    <col min="6152" max="6152" width="12.28515625" style="19" bestFit="1" customWidth="1"/>
    <col min="6153" max="6400" width="9.140625" style="19"/>
    <col min="6401" max="6401" width="5.5703125" style="19" customWidth="1"/>
    <col min="6402" max="6402" width="34" style="19" customWidth="1"/>
    <col min="6403" max="6403" width="20.7109375" style="19" customWidth="1"/>
    <col min="6404" max="6404" width="15.5703125" style="19" customWidth="1"/>
    <col min="6405" max="6405" width="15.140625" style="19" customWidth="1"/>
    <col min="6406" max="6407" width="9.140625" style="19"/>
    <col min="6408" max="6408" width="12.28515625" style="19" bestFit="1" customWidth="1"/>
    <col min="6409" max="6656" width="9.140625" style="19"/>
    <col min="6657" max="6657" width="5.5703125" style="19" customWidth="1"/>
    <col min="6658" max="6658" width="34" style="19" customWidth="1"/>
    <col min="6659" max="6659" width="20.7109375" style="19" customWidth="1"/>
    <col min="6660" max="6660" width="15.5703125" style="19" customWidth="1"/>
    <col min="6661" max="6661" width="15.140625" style="19" customWidth="1"/>
    <col min="6662" max="6663" width="9.140625" style="19"/>
    <col min="6664" max="6664" width="12.28515625" style="19" bestFit="1" customWidth="1"/>
    <col min="6665" max="6912" width="9.140625" style="19"/>
    <col min="6913" max="6913" width="5.5703125" style="19" customWidth="1"/>
    <col min="6914" max="6914" width="34" style="19" customWidth="1"/>
    <col min="6915" max="6915" width="20.7109375" style="19" customWidth="1"/>
    <col min="6916" max="6916" width="15.5703125" style="19" customWidth="1"/>
    <col min="6917" max="6917" width="15.140625" style="19" customWidth="1"/>
    <col min="6918" max="6919" width="9.140625" style="19"/>
    <col min="6920" max="6920" width="12.28515625" style="19" bestFit="1" customWidth="1"/>
    <col min="6921" max="7168" width="9.140625" style="19"/>
    <col min="7169" max="7169" width="5.5703125" style="19" customWidth="1"/>
    <col min="7170" max="7170" width="34" style="19" customWidth="1"/>
    <col min="7171" max="7171" width="20.7109375" style="19" customWidth="1"/>
    <col min="7172" max="7172" width="15.5703125" style="19" customWidth="1"/>
    <col min="7173" max="7173" width="15.140625" style="19" customWidth="1"/>
    <col min="7174" max="7175" width="9.140625" style="19"/>
    <col min="7176" max="7176" width="12.28515625" style="19" bestFit="1" customWidth="1"/>
    <col min="7177" max="7424" width="9.140625" style="19"/>
    <col min="7425" max="7425" width="5.5703125" style="19" customWidth="1"/>
    <col min="7426" max="7426" width="34" style="19" customWidth="1"/>
    <col min="7427" max="7427" width="20.7109375" style="19" customWidth="1"/>
    <col min="7428" max="7428" width="15.5703125" style="19" customWidth="1"/>
    <col min="7429" max="7429" width="15.140625" style="19" customWidth="1"/>
    <col min="7430" max="7431" width="9.140625" style="19"/>
    <col min="7432" max="7432" width="12.28515625" style="19" bestFit="1" customWidth="1"/>
    <col min="7433" max="7680" width="9.140625" style="19"/>
    <col min="7681" max="7681" width="5.5703125" style="19" customWidth="1"/>
    <col min="7682" max="7682" width="34" style="19" customWidth="1"/>
    <col min="7683" max="7683" width="20.7109375" style="19" customWidth="1"/>
    <col min="7684" max="7684" width="15.5703125" style="19" customWidth="1"/>
    <col min="7685" max="7685" width="15.140625" style="19" customWidth="1"/>
    <col min="7686" max="7687" width="9.140625" style="19"/>
    <col min="7688" max="7688" width="12.28515625" style="19" bestFit="1" customWidth="1"/>
    <col min="7689" max="7936" width="9.140625" style="19"/>
    <col min="7937" max="7937" width="5.5703125" style="19" customWidth="1"/>
    <col min="7938" max="7938" width="34" style="19" customWidth="1"/>
    <col min="7939" max="7939" width="20.7109375" style="19" customWidth="1"/>
    <col min="7940" max="7940" width="15.5703125" style="19" customWidth="1"/>
    <col min="7941" max="7941" width="15.140625" style="19" customWidth="1"/>
    <col min="7942" max="7943" width="9.140625" style="19"/>
    <col min="7944" max="7944" width="12.28515625" style="19" bestFit="1" customWidth="1"/>
    <col min="7945" max="8192" width="9.140625" style="19"/>
    <col min="8193" max="8193" width="5.5703125" style="19" customWidth="1"/>
    <col min="8194" max="8194" width="34" style="19" customWidth="1"/>
    <col min="8195" max="8195" width="20.7109375" style="19" customWidth="1"/>
    <col min="8196" max="8196" width="15.5703125" style="19" customWidth="1"/>
    <col min="8197" max="8197" width="15.140625" style="19" customWidth="1"/>
    <col min="8198" max="8199" width="9.140625" style="19"/>
    <col min="8200" max="8200" width="12.28515625" style="19" bestFit="1" customWidth="1"/>
    <col min="8201" max="8448" width="9.140625" style="19"/>
    <col min="8449" max="8449" width="5.5703125" style="19" customWidth="1"/>
    <col min="8450" max="8450" width="34" style="19" customWidth="1"/>
    <col min="8451" max="8451" width="20.7109375" style="19" customWidth="1"/>
    <col min="8452" max="8452" width="15.5703125" style="19" customWidth="1"/>
    <col min="8453" max="8453" width="15.140625" style="19" customWidth="1"/>
    <col min="8454" max="8455" width="9.140625" style="19"/>
    <col min="8456" max="8456" width="12.28515625" style="19" bestFit="1" customWidth="1"/>
    <col min="8457" max="8704" width="9.140625" style="19"/>
    <col min="8705" max="8705" width="5.5703125" style="19" customWidth="1"/>
    <col min="8706" max="8706" width="34" style="19" customWidth="1"/>
    <col min="8707" max="8707" width="20.7109375" style="19" customWidth="1"/>
    <col min="8708" max="8708" width="15.5703125" style="19" customWidth="1"/>
    <col min="8709" max="8709" width="15.140625" style="19" customWidth="1"/>
    <col min="8710" max="8711" width="9.140625" style="19"/>
    <col min="8712" max="8712" width="12.28515625" style="19" bestFit="1" customWidth="1"/>
    <col min="8713" max="8960" width="9.140625" style="19"/>
    <col min="8961" max="8961" width="5.5703125" style="19" customWidth="1"/>
    <col min="8962" max="8962" width="34" style="19" customWidth="1"/>
    <col min="8963" max="8963" width="20.7109375" style="19" customWidth="1"/>
    <col min="8964" max="8964" width="15.5703125" style="19" customWidth="1"/>
    <col min="8965" max="8965" width="15.140625" style="19" customWidth="1"/>
    <col min="8966" max="8967" width="9.140625" style="19"/>
    <col min="8968" max="8968" width="12.28515625" style="19" bestFit="1" customWidth="1"/>
    <col min="8969" max="9216" width="9.140625" style="19"/>
    <col min="9217" max="9217" width="5.5703125" style="19" customWidth="1"/>
    <col min="9218" max="9218" width="34" style="19" customWidth="1"/>
    <col min="9219" max="9219" width="20.7109375" style="19" customWidth="1"/>
    <col min="9220" max="9220" width="15.5703125" style="19" customWidth="1"/>
    <col min="9221" max="9221" width="15.140625" style="19" customWidth="1"/>
    <col min="9222" max="9223" width="9.140625" style="19"/>
    <col min="9224" max="9224" width="12.28515625" style="19" bestFit="1" customWidth="1"/>
    <col min="9225" max="9472" width="9.140625" style="19"/>
    <col min="9473" max="9473" width="5.5703125" style="19" customWidth="1"/>
    <col min="9474" max="9474" width="34" style="19" customWidth="1"/>
    <col min="9475" max="9475" width="20.7109375" style="19" customWidth="1"/>
    <col min="9476" max="9476" width="15.5703125" style="19" customWidth="1"/>
    <col min="9477" max="9477" width="15.140625" style="19" customWidth="1"/>
    <col min="9478" max="9479" width="9.140625" style="19"/>
    <col min="9480" max="9480" width="12.28515625" style="19" bestFit="1" customWidth="1"/>
    <col min="9481" max="9728" width="9.140625" style="19"/>
    <col min="9729" max="9729" width="5.5703125" style="19" customWidth="1"/>
    <col min="9730" max="9730" width="34" style="19" customWidth="1"/>
    <col min="9731" max="9731" width="20.7109375" style="19" customWidth="1"/>
    <col min="9732" max="9732" width="15.5703125" style="19" customWidth="1"/>
    <col min="9733" max="9733" width="15.140625" style="19" customWidth="1"/>
    <col min="9734" max="9735" width="9.140625" style="19"/>
    <col min="9736" max="9736" width="12.28515625" style="19" bestFit="1" customWidth="1"/>
    <col min="9737" max="9984" width="9.140625" style="19"/>
    <col min="9985" max="9985" width="5.5703125" style="19" customWidth="1"/>
    <col min="9986" max="9986" width="34" style="19" customWidth="1"/>
    <col min="9987" max="9987" width="20.7109375" style="19" customWidth="1"/>
    <col min="9988" max="9988" width="15.5703125" style="19" customWidth="1"/>
    <col min="9989" max="9989" width="15.140625" style="19" customWidth="1"/>
    <col min="9990" max="9991" width="9.140625" style="19"/>
    <col min="9992" max="9992" width="12.28515625" style="19" bestFit="1" customWidth="1"/>
    <col min="9993" max="10240" width="9.140625" style="19"/>
    <col min="10241" max="10241" width="5.5703125" style="19" customWidth="1"/>
    <col min="10242" max="10242" width="34" style="19" customWidth="1"/>
    <col min="10243" max="10243" width="20.7109375" style="19" customWidth="1"/>
    <col min="10244" max="10244" width="15.5703125" style="19" customWidth="1"/>
    <col min="10245" max="10245" width="15.140625" style="19" customWidth="1"/>
    <col min="10246" max="10247" width="9.140625" style="19"/>
    <col min="10248" max="10248" width="12.28515625" style="19" bestFit="1" customWidth="1"/>
    <col min="10249" max="10496" width="9.140625" style="19"/>
    <col min="10497" max="10497" width="5.5703125" style="19" customWidth="1"/>
    <col min="10498" max="10498" width="34" style="19" customWidth="1"/>
    <col min="10499" max="10499" width="20.7109375" style="19" customWidth="1"/>
    <col min="10500" max="10500" width="15.5703125" style="19" customWidth="1"/>
    <col min="10501" max="10501" width="15.140625" style="19" customWidth="1"/>
    <col min="10502" max="10503" width="9.140625" style="19"/>
    <col min="10504" max="10504" width="12.28515625" style="19" bestFit="1" customWidth="1"/>
    <col min="10505" max="10752" width="9.140625" style="19"/>
    <col min="10753" max="10753" width="5.5703125" style="19" customWidth="1"/>
    <col min="10754" max="10754" width="34" style="19" customWidth="1"/>
    <col min="10755" max="10755" width="20.7109375" style="19" customWidth="1"/>
    <col min="10756" max="10756" width="15.5703125" style="19" customWidth="1"/>
    <col min="10757" max="10757" width="15.140625" style="19" customWidth="1"/>
    <col min="10758" max="10759" width="9.140625" style="19"/>
    <col min="10760" max="10760" width="12.28515625" style="19" bestFit="1" customWidth="1"/>
    <col min="10761" max="11008" width="9.140625" style="19"/>
    <col min="11009" max="11009" width="5.5703125" style="19" customWidth="1"/>
    <col min="11010" max="11010" width="34" style="19" customWidth="1"/>
    <col min="11011" max="11011" width="20.7109375" style="19" customWidth="1"/>
    <col min="11012" max="11012" width="15.5703125" style="19" customWidth="1"/>
    <col min="11013" max="11013" width="15.140625" style="19" customWidth="1"/>
    <col min="11014" max="11015" width="9.140625" style="19"/>
    <col min="11016" max="11016" width="12.28515625" style="19" bestFit="1" customWidth="1"/>
    <col min="11017" max="11264" width="9.140625" style="19"/>
    <col min="11265" max="11265" width="5.5703125" style="19" customWidth="1"/>
    <col min="11266" max="11266" width="34" style="19" customWidth="1"/>
    <col min="11267" max="11267" width="20.7109375" style="19" customWidth="1"/>
    <col min="11268" max="11268" width="15.5703125" style="19" customWidth="1"/>
    <col min="11269" max="11269" width="15.140625" style="19" customWidth="1"/>
    <col min="11270" max="11271" width="9.140625" style="19"/>
    <col min="11272" max="11272" width="12.28515625" style="19" bestFit="1" customWidth="1"/>
    <col min="11273" max="11520" width="9.140625" style="19"/>
    <col min="11521" max="11521" width="5.5703125" style="19" customWidth="1"/>
    <col min="11522" max="11522" width="34" style="19" customWidth="1"/>
    <col min="11523" max="11523" width="20.7109375" style="19" customWidth="1"/>
    <col min="11524" max="11524" width="15.5703125" style="19" customWidth="1"/>
    <col min="11525" max="11525" width="15.140625" style="19" customWidth="1"/>
    <col min="11526" max="11527" width="9.140625" style="19"/>
    <col min="11528" max="11528" width="12.28515625" style="19" bestFit="1" customWidth="1"/>
    <col min="11529" max="11776" width="9.140625" style="19"/>
    <col min="11777" max="11777" width="5.5703125" style="19" customWidth="1"/>
    <col min="11778" max="11778" width="34" style="19" customWidth="1"/>
    <col min="11779" max="11779" width="20.7109375" style="19" customWidth="1"/>
    <col min="11780" max="11780" width="15.5703125" style="19" customWidth="1"/>
    <col min="11781" max="11781" width="15.140625" style="19" customWidth="1"/>
    <col min="11782" max="11783" width="9.140625" style="19"/>
    <col min="11784" max="11784" width="12.28515625" style="19" bestFit="1" customWidth="1"/>
    <col min="11785" max="12032" width="9.140625" style="19"/>
    <col min="12033" max="12033" width="5.5703125" style="19" customWidth="1"/>
    <col min="12034" max="12034" width="34" style="19" customWidth="1"/>
    <col min="12035" max="12035" width="20.7109375" style="19" customWidth="1"/>
    <col min="12036" max="12036" width="15.5703125" style="19" customWidth="1"/>
    <col min="12037" max="12037" width="15.140625" style="19" customWidth="1"/>
    <col min="12038" max="12039" width="9.140625" style="19"/>
    <col min="12040" max="12040" width="12.28515625" style="19" bestFit="1" customWidth="1"/>
    <col min="12041" max="12288" width="9.140625" style="19"/>
    <col min="12289" max="12289" width="5.5703125" style="19" customWidth="1"/>
    <col min="12290" max="12290" width="34" style="19" customWidth="1"/>
    <col min="12291" max="12291" width="20.7109375" style="19" customWidth="1"/>
    <col min="12292" max="12292" width="15.5703125" style="19" customWidth="1"/>
    <col min="12293" max="12293" width="15.140625" style="19" customWidth="1"/>
    <col min="12294" max="12295" width="9.140625" style="19"/>
    <col min="12296" max="12296" width="12.28515625" style="19" bestFit="1" customWidth="1"/>
    <col min="12297" max="12544" width="9.140625" style="19"/>
    <col min="12545" max="12545" width="5.5703125" style="19" customWidth="1"/>
    <col min="12546" max="12546" width="34" style="19" customWidth="1"/>
    <col min="12547" max="12547" width="20.7109375" style="19" customWidth="1"/>
    <col min="12548" max="12548" width="15.5703125" style="19" customWidth="1"/>
    <col min="12549" max="12549" width="15.140625" style="19" customWidth="1"/>
    <col min="12550" max="12551" width="9.140625" style="19"/>
    <col min="12552" max="12552" width="12.28515625" style="19" bestFit="1" customWidth="1"/>
    <col min="12553" max="12800" width="9.140625" style="19"/>
    <col min="12801" max="12801" width="5.5703125" style="19" customWidth="1"/>
    <col min="12802" max="12802" width="34" style="19" customWidth="1"/>
    <col min="12803" max="12803" width="20.7109375" style="19" customWidth="1"/>
    <col min="12804" max="12804" width="15.5703125" style="19" customWidth="1"/>
    <col min="12805" max="12805" width="15.140625" style="19" customWidth="1"/>
    <col min="12806" max="12807" width="9.140625" style="19"/>
    <col min="12808" max="12808" width="12.28515625" style="19" bestFit="1" customWidth="1"/>
    <col min="12809" max="13056" width="9.140625" style="19"/>
    <col min="13057" max="13057" width="5.5703125" style="19" customWidth="1"/>
    <col min="13058" max="13058" width="34" style="19" customWidth="1"/>
    <col min="13059" max="13059" width="20.7109375" style="19" customWidth="1"/>
    <col min="13060" max="13060" width="15.5703125" style="19" customWidth="1"/>
    <col min="13061" max="13061" width="15.140625" style="19" customWidth="1"/>
    <col min="13062" max="13063" width="9.140625" style="19"/>
    <col min="13064" max="13064" width="12.28515625" style="19" bestFit="1" customWidth="1"/>
    <col min="13065" max="13312" width="9.140625" style="19"/>
    <col min="13313" max="13313" width="5.5703125" style="19" customWidth="1"/>
    <col min="13314" max="13314" width="34" style="19" customWidth="1"/>
    <col min="13315" max="13315" width="20.7109375" style="19" customWidth="1"/>
    <col min="13316" max="13316" width="15.5703125" style="19" customWidth="1"/>
    <col min="13317" max="13317" width="15.140625" style="19" customWidth="1"/>
    <col min="13318" max="13319" width="9.140625" style="19"/>
    <col min="13320" max="13320" width="12.28515625" style="19" bestFit="1" customWidth="1"/>
    <col min="13321" max="13568" width="9.140625" style="19"/>
    <col min="13569" max="13569" width="5.5703125" style="19" customWidth="1"/>
    <col min="13570" max="13570" width="34" style="19" customWidth="1"/>
    <col min="13571" max="13571" width="20.7109375" style="19" customWidth="1"/>
    <col min="13572" max="13572" width="15.5703125" style="19" customWidth="1"/>
    <col min="13573" max="13573" width="15.140625" style="19" customWidth="1"/>
    <col min="13574" max="13575" width="9.140625" style="19"/>
    <col min="13576" max="13576" width="12.28515625" style="19" bestFit="1" customWidth="1"/>
    <col min="13577" max="13824" width="9.140625" style="19"/>
    <col min="13825" max="13825" width="5.5703125" style="19" customWidth="1"/>
    <col min="13826" max="13826" width="34" style="19" customWidth="1"/>
    <col min="13827" max="13827" width="20.7109375" style="19" customWidth="1"/>
    <col min="13828" max="13828" width="15.5703125" style="19" customWidth="1"/>
    <col min="13829" max="13829" width="15.140625" style="19" customWidth="1"/>
    <col min="13830" max="13831" width="9.140625" style="19"/>
    <col min="13832" max="13832" width="12.28515625" style="19" bestFit="1" customWidth="1"/>
    <col min="13833" max="14080" width="9.140625" style="19"/>
    <col min="14081" max="14081" width="5.5703125" style="19" customWidth="1"/>
    <col min="14082" max="14082" width="34" style="19" customWidth="1"/>
    <col min="14083" max="14083" width="20.7109375" style="19" customWidth="1"/>
    <col min="14084" max="14084" width="15.5703125" style="19" customWidth="1"/>
    <col min="14085" max="14085" width="15.140625" style="19" customWidth="1"/>
    <col min="14086" max="14087" width="9.140625" style="19"/>
    <col min="14088" max="14088" width="12.28515625" style="19" bestFit="1" customWidth="1"/>
    <col min="14089" max="14336" width="9.140625" style="19"/>
    <col min="14337" max="14337" width="5.5703125" style="19" customWidth="1"/>
    <col min="14338" max="14338" width="34" style="19" customWidth="1"/>
    <col min="14339" max="14339" width="20.7109375" style="19" customWidth="1"/>
    <col min="14340" max="14340" width="15.5703125" style="19" customWidth="1"/>
    <col min="14341" max="14341" width="15.140625" style="19" customWidth="1"/>
    <col min="14342" max="14343" width="9.140625" style="19"/>
    <col min="14344" max="14344" width="12.28515625" style="19" bestFit="1" customWidth="1"/>
    <col min="14345" max="14592" width="9.140625" style="19"/>
    <col min="14593" max="14593" width="5.5703125" style="19" customWidth="1"/>
    <col min="14594" max="14594" width="34" style="19" customWidth="1"/>
    <col min="14595" max="14595" width="20.7109375" style="19" customWidth="1"/>
    <col min="14596" max="14596" width="15.5703125" style="19" customWidth="1"/>
    <col min="14597" max="14597" width="15.140625" style="19" customWidth="1"/>
    <col min="14598" max="14599" width="9.140625" style="19"/>
    <col min="14600" max="14600" width="12.28515625" style="19" bestFit="1" customWidth="1"/>
    <col min="14601" max="14848" width="9.140625" style="19"/>
    <col min="14849" max="14849" width="5.5703125" style="19" customWidth="1"/>
    <col min="14850" max="14850" width="34" style="19" customWidth="1"/>
    <col min="14851" max="14851" width="20.7109375" style="19" customWidth="1"/>
    <col min="14852" max="14852" width="15.5703125" style="19" customWidth="1"/>
    <col min="14853" max="14853" width="15.140625" style="19" customWidth="1"/>
    <col min="14854" max="14855" width="9.140625" style="19"/>
    <col min="14856" max="14856" width="12.28515625" style="19" bestFit="1" customWidth="1"/>
    <col min="14857" max="15104" width="9.140625" style="19"/>
    <col min="15105" max="15105" width="5.5703125" style="19" customWidth="1"/>
    <col min="15106" max="15106" width="34" style="19" customWidth="1"/>
    <col min="15107" max="15107" width="20.7109375" style="19" customWidth="1"/>
    <col min="15108" max="15108" width="15.5703125" style="19" customWidth="1"/>
    <col min="15109" max="15109" width="15.140625" style="19" customWidth="1"/>
    <col min="15110" max="15111" width="9.140625" style="19"/>
    <col min="15112" max="15112" width="12.28515625" style="19" bestFit="1" customWidth="1"/>
    <col min="15113" max="15360" width="9.140625" style="19"/>
    <col min="15361" max="15361" width="5.5703125" style="19" customWidth="1"/>
    <col min="15362" max="15362" width="34" style="19" customWidth="1"/>
    <col min="15363" max="15363" width="20.7109375" style="19" customWidth="1"/>
    <col min="15364" max="15364" width="15.5703125" style="19" customWidth="1"/>
    <col min="15365" max="15365" width="15.140625" style="19" customWidth="1"/>
    <col min="15366" max="15367" width="9.140625" style="19"/>
    <col min="15368" max="15368" width="12.28515625" style="19" bestFit="1" customWidth="1"/>
    <col min="15369" max="15616" width="9.140625" style="19"/>
    <col min="15617" max="15617" width="5.5703125" style="19" customWidth="1"/>
    <col min="15618" max="15618" width="34" style="19" customWidth="1"/>
    <col min="15619" max="15619" width="20.7109375" style="19" customWidth="1"/>
    <col min="15620" max="15620" width="15.5703125" style="19" customWidth="1"/>
    <col min="15621" max="15621" width="15.140625" style="19" customWidth="1"/>
    <col min="15622" max="15623" width="9.140625" style="19"/>
    <col min="15624" max="15624" width="12.28515625" style="19" bestFit="1" customWidth="1"/>
    <col min="15625" max="15872" width="9.140625" style="19"/>
    <col min="15873" max="15873" width="5.5703125" style="19" customWidth="1"/>
    <col min="15874" max="15874" width="34" style="19" customWidth="1"/>
    <col min="15875" max="15875" width="20.7109375" style="19" customWidth="1"/>
    <col min="15876" max="15876" width="15.5703125" style="19" customWidth="1"/>
    <col min="15877" max="15877" width="15.140625" style="19" customWidth="1"/>
    <col min="15878" max="15879" width="9.140625" style="19"/>
    <col min="15880" max="15880" width="12.28515625" style="19" bestFit="1" customWidth="1"/>
    <col min="15881" max="16128" width="9.140625" style="19"/>
    <col min="16129" max="16129" width="5.5703125" style="19" customWidth="1"/>
    <col min="16130" max="16130" width="34" style="19" customWidth="1"/>
    <col min="16131" max="16131" width="20.7109375" style="19" customWidth="1"/>
    <col min="16132" max="16132" width="15.5703125" style="19" customWidth="1"/>
    <col min="16133" max="16133" width="15.140625" style="19" customWidth="1"/>
    <col min="16134" max="16135" width="9.140625" style="19"/>
    <col min="16136" max="16136" width="12.28515625" style="19" bestFit="1" customWidth="1"/>
    <col min="16137" max="16384" width="9.140625" style="19"/>
  </cols>
  <sheetData>
    <row r="1" spans="1:8" s="19" customFormat="1" ht="15.75" x14ac:dyDescent="0.25">
      <c r="A1" s="9" t="s">
        <v>12</v>
      </c>
      <c r="B1" s="9"/>
      <c r="C1" s="9"/>
      <c r="D1" s="18"/>
    </row>
    <row r="2" spans="1:8" s="19" customFormat="1" ht="15.75" x14ac:dyDescent="0.25">
      <c r="A2" s="10" t="s">
        <v>11</v>
      </c>
      <c r="B2" s="10"/>
      <c r="C2" s="10"/>
      <c r="D2" s="18"/>
    </row>
    <row r="3" spans="1:8" s="19" customFormat="1" ht="14.25" customHeight="1" x14ac:dyDescent="0.2">
      <c r="A3" s="18"/>
      <c r="D3" s="18"/>
    </row>
    <row r="4" spans="1:8" s="19" customFormat="1" ht="26.25" customHeight="1" x14ac:dyDescent="0.2">
      <c r="A4" s="11" t="s">
        <v>116</v>
      </c>
      <c r="B4" s="12"/>
      <c r="C4" s="12"/>
      <c r="D4" s="12"/>
      <c r="E4" s="13"/>
    </row>
    <row r="5" spans="1:8" s="20" customFormat="1" ht="21.75" customHeight="1" x14ac:dyDescent="0.25">
      <c r="A5" s="1" t="s">
        <v>2</v>
      </c>
      <c r="B5" s="1" t="s">
        <v>27</v>
      </c>
      <c r="C5" s="1" t="s">
        <v>117</v>
      </c>
      <c r="D5" s="1" t="s">
        <v>118</v>
      </c>
      <c r="E5" s="1" t="s">
        <v>119</v>
      </c>
    </row>
    <row r="6" spans="1:8" s="19" customFormat="1" ht="35.1" customHeight="1" x14ac:dyDescent="0.2">
      <c r="A6" s="2">
        <v>1</v>
      </c>
      <c r="B6" s="3" t="s">
        <v>120</v>
      </c>
      <c r="C6" s="4">
        <v>57000000</v>
      </c>
      <c r="D6" s="7">
        <v>70</v>
      </c>
      <c r="E6" s="3" t="s">
        <v>8</v>
      </c>
    </row>
    <row r="7" spans="1:8" s="19" customFormat="1" ht="35.1" customHeight="1" x14ac:dyDescent="0.2">
      <c r="A7" s="2">
        <v>2</v>
      </c>
      <c r="B7" s="3" t="s">
        <v>121</v>
      </c>
      <c r="C7" s="4">
        <v>309600000</v>
      </c>
      <c r="D7" s="7">
        <v>200</v>
      </c>
      <c r="E7" s="3" t="s">
        <v>8</v>
      </c>
    </row>
    <row r="8" spans="1:8" s="19" customFormat="1" ht="35.1" customHeight="1" x14ac:dyDescent="0.25">
      <c r="A8" s="2">
        <v>3</v>
      </c>
      <c r="B8" s="3" t="s">
        <v>122</v>
      </c>
      <c r="C8" s="14">
        <v>451750000</v>
      </c>
      <c r="D8" s="7">
        <v>8790</v>
      </c>
      <c r="E8" s="3" t="s">
        <v>123</v>
      </c>
      <c r="H8" s="21"/>
    </row>
    <row r="9" spans="1:8" s="19" customFormat="1" ht="35.1" customHeight="1" x14ac:dyDescent="0.25">
      <c r="A9" s="2">
        <v>4</v>
      </c>
      <c r="B9" s="3" t="s">
        <v>124</v>
      </c>
      <c r="C9" s="14"/>
      <c r="D9" s="7">
        <v>20750</v>
      </c>
      <c r="E9" s="3" t="s">
        <v>125</v>
      </c>
      <c r="H9" s="21"/>
    </row>
    <row r="10" spans="1:8" s="19" customFormat="1" ht="35.1" customHeight="1" x14ac:dyDescent="0.25">
      <c r="A10" s="2">
        <v>5</v>
      </c>
      <c r="B10" s="3" t="s">
        <v>126</v>
      </c>
      <c r="C10" s="14"/>
      <c r="D10" s="7">
        <v>1300</v>
      </c>
      <c r="E10" s="3" t="s">
        <v>127</v>
      </c>
      <c r="H10" s="21"/>
    </row>
    <row r="11" spans="1:8" s="19" customFormat="1" ht="35.1" customHeight="1" x14ac:dyDescent="0.2">
      <c r="A11" s="2">
        <v>6</v>
      </c>
      <c r="B11" s="3" t="s">
        <v>128</v>
      </c>
      <c r="C11" s="4">
        <v>272650000</v>
      </c>
      <c r="D11" s="7">
        <v>2703</v>
      </c>
      <c r="E11" s="3" t="s">
        <v>129</v>
      </c>
      <c r="H11" s="22"/>
    </row>
    <row r="12" spans="1:8" s="19" customFormat="1" ht="35.1" customHeight="1" x14ac:dyDescent="0.2">
      <c r="A12" s="2">
        <v>7</v>
      </c>
      <c r="B12" s="3" t="s">
        <v>130</v>
      </c>
      <c r="C12" s="4">
        <v>0</v>
      </c>
      <c r="D12" s="7">
        <v>3</v>
      </c>
      <c r="E12" s="3" t="s">
        <v>29</v>
      </c>
    </row>
    <row r="13" spans="1:8" s="20" customFormat="1" ht="35.1" customHeight="1" x14ac:dyDescent="0.25">
      <c r="A13" s="15" t="s">
        <v>132</v>
      </c>
      <c r="B13" s="16"/>
      <c r="C13" s="5">
        <f>SUM(C6:C12)</f>
        <v>1091000000</v>
      </c>
      <c r="D13" s="6"/>
      <c r="E13" s="3"/>
    </row>
    <row r="14" spans="1:8" s="19" customFormat="1" ht="31.5" customHeight="1" x14ac:dyDescent="0.2">
      <c r="A14" s="17" t="s">
        <v>131</v>
      </c>
      <c r="B14" s="17"/>
      <c r="C14" s="17"/>
      <c r="D14" s="17"/>
      <c r="E14" s="17"/>
    </row>
    <row r="15" spans="1:8" s="19" customFormat="1" ht="16.5" x14ac:dyDescent="0.25">
      <c r="A15" s="8"/>
      <c r="B15" s="8"/>
      <c r="C15" s="8"/>
      <c r="D15" s="8"/>
      <c r="E15" s="8"/>
    </row>
    <row r="16" spans="1:8" s="19" customFormat="1" ht="20.25" x14ac:dyDescent="0.2">
      <c r="A16" s="23" t="s">
        <v>3</v>
      </c>
      <c r="B16" s="23"/>
      <c r="C16" s="23"/>
      <c r="D16" s="23"/>
      <c r="E16" s="23"/>
    </row>
    <row r="17" spans="1:5" s="19" customFormat="1" ht="18.75" x14ac:dyDescent="0.2">
      <c r="A17" s="24" t="s">
        <v>31</v>
      </c>
      <c r="B17" s="24"/>
      <c r="C17" s="24"/>
      <c r="D17" s="24"/>
      <c r="E17" s="24"/>
    </row>
    <row r="18" spans="1:5" s="19" customFormat="1" ht="33" x14ac:dyDescent="0.2">
      <c r="A18" s="25" t="s">
        <v>2</v>
      </c>
      <c r="B18" s="26" t="s">
        <v>33</v>
      </c>
      <c r="C18" s="25" t="s">
        <v>0</v>
      </c>
      <c r="D18" s="27" t="s">
        <v>6</v>
      </c>
      <c r="E18" s="28" t="s">
        <v>1</v>
      </c>
    </row>
    <row r="19" spans="1:5" s="19" customFormat="1" ht="33" x14ac:dyDescent="0.2">
      <c r="A19" s="25"/>
      <c r="B19" s="29"/>
      <c r="C19" s="25"/>
      <c r="D19" s="27"/>
      <c r="E19" s="30" t="s">
        <v>7</v>
      </c>
    </row>
    <row r="20" spans="1:5" s="19" customFormat="1" ht="15.75" x14ac:dyDescent="0.25">
      <c r="A20" s="31">
        <v>1</v>
      </c>
      <c r="B20" s="32">
        <v>43530</v>
      </c>
      <c r="C20" s="33" t="s">
        <v>37</v>
      </c>
      <c r="D20" s="34">
        <v>3</v>
      </c>
      <c r="E20" s="35">
        <v>6000000</v>
      </c>
    </row>
    <row r="21" spans="1:5" s="19" customFormat="1" ht="15.75" x14ac:dyDescent="0.2">
      <c r="A21" s="36">
        <f>A20+1</f>
        <v>2</v>
      </c>
      <c r="B21" s="37">
        <v>43561</v>
      </c>
      <c r="C21" s="33" t="s">
        <v>38</v>
      </c>
      <c r="D21" s="34">
        <v>5</v>
      </c>
      <c r="E21" s="35">
        <v>5000000</v>
      </c>
    </row>
    <row r="22" spans="1:5" s="19" customFormat="1" ht="31.5" x14ac:dyDescent="0.2">
      <c r="A22" s="36">
        <f t="shared" ref="A22:A52" si="0">A21+1</f>
        <v>3</v>
      </c>
      <c r="B22" s="37">
        <v>43561</v>
      </c>
      <c r="C22" s="33" t="s">
        <v>39</v>
      </c>
      <c r="D22" s="34">
        <v>18</v>
      </c>
      <c r="E22" s="35">
        <v>18000000</v>
      </c>
    </row>
    <row r="23" spans="1:5" s="19" customFormat="1" ht="15.75" x14ac:dyDescent="0.2">
      <c r="A23" s="36">
        <f t="shared" si="0"/>
        <v>4</v>
      </c>
      <c r="B23" s="37">
        <v>43561</v>
      </c>
      <c r="C23" s="33" t="s">
        <v>40</v>
      </c>
      <c r="D23" s="34">
        <v>5</v>
      </c>
      <c r="E23" s="35">
        <v>10000000</v>
      </c>
    </row>
    <row r="24" spans="1:5" s="19" customFormat="1" ht="31.5" x14ac:dyDescent="0.2">
      <c r="A24" s="36">
        <f t="shared" si="0"/>
        <v>5</v>
      </c>
      <c r="B24" s="37">
        <v>43561</v>
      </c>
      <c r="C24" s="33" t="s">
        <v>41</v>
      </c>
      <c r="D24" s="34">
        <v>25</v>
      </c>
      <c r="E24" s="35">
        <v>25000000</v>
      </c>
    </row>
    <row r="25" spans="1:5" s="19" customFormat="1" ht="31.5" x14ac:dyDescent="0.2">
      <c r="A25" s="36">
        <f t="shared" si="0"/>
        <v>6</v>
      </c>
      <c r="B25" s="37">
        <v>43591</v>
      </c>
      <c r="C25" s="33" t="s">
        <v>42</v>
      </c>
      <c r="D25" s="34">
        <v>1</v>
      </c>
      <c r="E25" s="35">
        <v>800000</v>
      </c>
    </row>
    <row r="26" spans="1:5" s="19" customFormat="1" ht="47.25" x14ac:dyDescent="0.25">
      <c r="A26" s="36">
        <f t="shared" si="0"/>
        <v>7</v>
      </c>
      <c r="B26" s="32">
        <v>43622</v>
      </c>
      <c r="C26" s="33" t="s">
        <v>43</v>
      </c>
      <c r="D26" s="34">
        <v>5</v>
      </c>
      <c r="E26" s="35">
        <v>5000000</v>
      </c>
    </row>
    <row r="27" spans="1:5" s="19" customFormat="1" ht="15.75" x14ac:dyDescent="0.25">
      <c r="A27" s="36">
        <f t="shared" si="0"/>
        <v>8</v>
      </c>
      <c r="B27" s="32">
        <v>43652</v>
      </c>
      <c r="C27" s="38" t="s">
        <v>45</v>
      </c>
      <c r="D27" s="34">
        <v>3</v>
      </c>
      <c r="E27" s="35">
        <v>1800000</v>
      </c>
    </row>
    <row r="28" spans="1:5" s="19" customFormat="1" ht="31.5" x14ac:dyDescent="0.25">
      <c r="A28" s="36">
        <f t="shared" si="0"/>
        <v>9</v>
      </c>
      <c r="B28" s="32">
        <v>43652</v>
      </c>
      <c r="C28" s="33" t="s">
        <v>46</v>
      </c>
      <c r="D28" s="34">
        <v>7</v>
      </c>
      <c r="E28" s="35">
        <v>3500000</v>
      </c>
    </row>
    <row r="29" spans="1:5" s="19" customFormat="1" ht="15.75" x14ac:dyDescent="0.25">
      <c r="A29" s="36">
        <f t="shared" si="0"/>
        <v>10</v>
      </c>
      <c r="B29" s="32">
        <v>43652</v>
      </c>
      <c r="C29" s="33" t="s">
        <v>48</v>
      </c>
      <c r="D29" s="34">
        <v>1</v>
      </c>
      <c r="E29" s="35">
        <v>2000000</v>
      </c>
    </row>
    <row r="30" spans="1:5" s="19" customFormat="1" ht="15.75" x14ac:dyDescent="0.2">
      <c r="A30" s="36">
        <f t="shared" si="0"/>
        <v>11</v>
      </c>
      <c r="B30" s="37">
        <v>43683</v>
      </c>
      <c r="C30" s="33" t="s">
        <v>49</v>
      </c>
      <c r="D30" s="34">
        <v>4</v>
      </c>
      <c r="E30" s="35">
        <v>4000000</v>
      </c>
    </row>
    <row r="31" spans="1:5" s="19" customFormat="1" ht="31.5" x14ac:dyDescent="0.25">
      <c r="A31" s="36">
        <f t="shared" si="0"/>
        <v>12</v>
      </c>
      <c r="B31" s="32">
        <v>43683</v>
      </c>
      <c r="C31" s="33" t="s">
        <v>50</v>
      </c>
      <c r="D31" s="34">
        <v>5</v>
      </c>
      <c r="E31" s="35">
        <v>10000000</v>
      </c>
    </row>
    <row r="32" spans="1:5" s="19" customFormat="1" ht="31.5" x14ac:dyDescent="0.2">
      <c r="A32" s="36">
        <f t="shared" si="0"/>
        <v>13</v>
      </c>
      <c r="B32" s="37">
        <v>43744</v>
      </c>
      <c r="C32" s="33" t="s">
        <v>47</v>
      </c>
      <c r="D32" s="34">
        <v>1</v>
      </c>
      <c r="E32" s="35">
        <v>10000000</v>
      </c>
    </row>
    <row r="33" spans="1:5" s="19" customFormat="1" ht="15.75" x14ac:dyDescent="0.2">
      <c r="A33" s="36">
        <f t="shared" si="0"/>
        <v>14</v>
      </c>
      <c r="B33" s="37">
        <v>43775</v>
      </c>
      <c r="C33" s="33" t="s">
        <v>51</v>
      </c>
      <c r="D33" s="34">
        <v>1</v>
      </c>
      <c r="E33" s="35">
        <v>1000000</v>
      </c>
    </row>
    <row r="34" spans="1:5" s="19" customFormat="1" ht="15.75" x14ac:dyDescent="0.25">
      <c r="A34" s="36">
        <f t="shared" si="0"/>
        <v>15</v>
      </c>
      <c r="B34" s="32">
        <v>43775</v>
      </c>
      <c r="C34" s="33" t="s">
        <v>52</v>
      </c>
      <c r="D34" s="34">
        <v>20</v>
      </c>
      <c r="E34" s="35">
        <v>20000000</v>
      </c>
    </row>
    <row r="35" spans="1:5" s="19" customFormat="1" ht="31.5" x14ac:dyDescent="0.2">
      <c r="A35" s="36">
        <f t="shared" si="0"/>
        <v>16</v>
      </c>
      <c r="B35" s="37">
        <v>43775</v>
      </c>
      <c r="C35" s="33" t="s">
        <v>53</v>
      </c>
      <c r="D35" s="34">
        <v>1</v>
      </c>
      <c r="E35" s="35">
        <v>2000000</v>
      </c>
    </row>
    <row r="36" spans="1:5" s="19" customFormat="1" ht="15.75" x14ac:dyDescent="0.25">
      <c r="A36" s="36">
        <f t="shared" si="0"/>
        <v>17</v>
      </c>
      <c r="B36" s="32">
        <v>43775</v>
      </c>
      <c r="C36" s="33" t="s">
        <v>54</v>
      </c>
      <c r="D36" s="34">
        <v>1</v>
      </c>
      <c r="E36" s="35">
        <v>2000000</v>
      </c>
    </row>
    <row r="37" spans="1:5" s="19" customFormat="1" ht="31.5" x14ac:dyDescent="0.2">
      <c r="A37" s="36">
        <f t="shared" si="0"/>
        <v>18</v>
      </c>
      <c r="B37" s="37">
        <v>43775</v>
      </c>
      <c r="C37" s="33" t="s">
        <v>55</v>
      </c>
      <c r="D37" s="34">
        <v>1</v>
      </c>
      <c r="E37" s="35">
        <v>2000000</v>
      </c>
    </row>
    <row r="38" spans="1:5" s="19" customFormat="1" ht="15.75" x14ac:dyDescent="0.25">
      <c r="A38" s="36">
        <f t="shared" si="0"/>
        <v>19</v>
      </c>
      <c r="B38" s="32">
        <v>43805</v>
      </c>
      <c r="C38" s="33" t="s">
        <v>56</v>
      </c>
      <c r="D38" s="34">
        <v>2</v>
      </c>
      <c r="E38" s="35">
        <v>5000000</v>
      </c>
    </row>
    <row r="39" spans="1:5" s="19" customFormat="1" ht="15.75" x14ac:dyDescent="0.2">
      <c r="A39" s="36">
        <f t="shared" si="0"/>
        <v>20</v>
      </c>
      <c r="B39" s="37" t="s">
        <v>57</v>
      </c>
      <c r="C39" s="33" t="s">
        <v>58</v>
      </c>
      <c r="D39" s="34">
        <v>2</v>
      </c>
      <c r="E39" s="35">
        <v>2000000</v>
      </c>
    </row>
    <row r="40" spans="1:5" s="19" customFormat="1" ht="15.75" x14ac:dyDescent="0.25">
      <c r="A40" s="36">
        <f t="shared" si="0"/>
        <v>21</v>
      </c>
      <c r="B40" s="32" t="s">
        <v>57</v>
      </c>
      <c r="C40" s="33" t="s">
        <v>59</v>
      </c>
      <c r="D40" s="34">
        <v>6</v>
      </c>
      <c r="E40" s="35">
        <v>20000000</v>
      </c>
    </row>
    <row r="41" spans="1:5" s="19" customFormat="1" ht="15.75" x14ac:dyDescent="0.2">
      <c r="A41" s="36">
        <f t="shared" si="0"/>
        <v>22</v>
      </c>
      <c r="B41" s="37" t="s">
        <v>60</v>
      </c>
      <c r="C41" s="33" t="s">
        <v>61</v>
      </c>
      <c r="D41" s="34">
        <v>1</v>
      </c>
      <c r="E41" s="35">
        <v>1000000</v>
      </c>
    </row>
    <row r="42" spans="1:5" s="19" customFormat="1" ht="15.75" x14ac:dyDescent="0.25">
      <c r="A42" s="36">
        <f t="shared" si="0"/>
        <v>23</v>
      </c>
      <c r="B42" s="32" t="s">
        <v>62</v>
      </c>
      <c r="C42" s="33" t="s">
        <v>63</v>
      </c>
      <c r="D42" s="34">
        <v>2</v>
      </c>
      <c r="E42" s="35">
        <v>4000000</v>
      </c>
    </row>
    <row r="43" spans="1:5" s="19" customFormat="1" ht="31.5" x14ac:dyDescent="0.25">
      <c r="A43" s="36">
        <f t="shared" si="0"/>
        <v>24</v>
      </c>
      <c r="B43" s="32" t="s">
        <v>62</v>
      </c>
      <c r="C43" s="33" t="s">
        <v>108</v>
      </c>
      <c r="D43" s="34">
        <v>11</v>
      </c>
      <c r="E43" s="35">
        <v>16000000</v>
      </c>
    </row>
    <row r="44" spans="1:5" s="19" customFormat="1" ht="15.75" x14ac:dyDescent="0.2">
      <c r="A44" s="36">
        <f t="shared" si="0"/>
        <v>25</v>
      </c>
      <c r="B44" s="37" t="s">
        <v>67</v>
      </c>
      <c r="C44" s="33" t="s">
        <v>71</v>
      </c>
      <c r="D44" s="34">
        <v>7</v>
      </c>
      <c r="E44" s="35">
        <v>11000000</v>
      </c>
    </row>
    <row r="45" spans="1:5" s="19" customFormat="1" ht="15.75" x14ac:dyDescent="0.2">
      <c r="A45" s="36">
        <f t="shared" si="0"/>
        <v>26</v>
      </c>
      <c r="B45" s="37" t="s">
        <v>67</v>
      </c>
      <c r="C45" s="33" t="s">
        <v>72</v>
      </c>
      <c r="D45" s="34">
        <v>16</v>
      </c>
      <c r="E45" s="35">
        <v>35000000</v>
      </c>
    </row>
    <row r="46" spans="1:5" s="19" customFormat="1" ht="15.75" x14ac:dyDescent="0.2">
      <c r="A46" s="36">
        <f t="shared" si="0"/>
        <v>27</v>
      </c>
      <c r="B46" s="37" t="s">
        <v>75</v>
      </c>
      <c r="C46" s="33" t="s">
        <v>76</v>
      </c>
      <c r="D46" s="34">
        <v>1</v>
      </c>
      <c r="E46" s="35">
        <v>5000000</v>
      </c>
    </row>
    <row r="47" spans="1:5" s="19" customFormat="1" ht="15.75" x14ac:dyDescent="0.25">
      <c r="A47" s="36">
        <f t="shared" si="0"/>
        <v>28</v>
      </c>
      <c r="B47" s="32" t="s">
        <v>69</v>
      </c>
      <c r="C47" s="33" t="s">
        <v>77</v>
      </c>
      <c r="D47" s="34">
        <v>10</v>
      </c>
      <c r="E47" s="35">
        <v>25000000</v>
      </c>
    </row>
    <row r="48" spans="1:5" s="19" customFormat="1" ht="31.5" x14ac:dyDescent="0.2">
      <c r="A48" s="36">
        <f t="shared" si="0"/>
        <v>29</v>
      </c>
      <c r="B48" s="37" t="s">
        <v>69</v>
      </c>
      <c r="C48" s="33" t="s">
        <v>78</v>
      </c>
      <c r="D48" s="34">
        <v>19</v>
      </c>
      <c r="E48" s="35">
        <v>30000000</v>
      </c>
    </row>
    <row r="49" spans="1:5" s="19" customFormat="1" ht="15.75" x14ac:dyDescent="0.2">
      <c r="A49" s="36">
        <f t="shared" si="0"/>
        <v>30</v>
      </c>
      <c r="B49" s="37" t="s">
        <v>79</v>
      </c>
      <c r="C49" s="33" t="s">
        <v>80</v>
      </c>
      <c r="D49" s="34">
        <v>2</v>
      </c>
      <c r="E49" s="35">
        <v>5000000</v>
      </c>
    </row>
    <row r="50" spans="1:5" s="19" customFormat="1" ht="15.75" x14ac:dyDescent="0.2">
      <c r="A50" s="36">
        <f t="shared" si="0"/>
        <v>31</v>
      </c>
      <c r="B50" s="37" t="s">
        <v>79</v>
      </c>
      <c r="C50" s="33" t="s">
        <v>81</v>
      </c>
      <c r="D50" s="34">
        <v>7</v>
      </c>
      <c r="E50" s="35">
        <v>12500000</v>
      </c>
    </row>
    <row r="51" spans="1:5" s="19" customFormat="1" ht="47.25" x14ac:dyDescent="0.25">
      <c r="A51" s="36">
        <f t="shared" si="0"/>
        <v>32</v>
      </c>
      <c r="B51" s="32" t="s">
        <v>105</v>
      </c>
      <c r="C51" s="33" t="s">
        <v>107</v>
      </c>
      <c r="D51" s="34">
        <v>4</v>
      </c>
      <c r="E51" s="35">
        <v>4000000</v>
      </c>
    </row>
    <row r="52" spans="1:5" s="19" customFormat="1" ht="15.75" x14ac:dyDescent="0.2">
      <c r="A52" s="36">
        <f t="shared" si="0"/>
        <v>33</v>
      </c>
      <c r="B52" s="37" t="s">
        <v>105</v>
      </c>
      <c r="C52" s="33" t="s">
        <v>70</v>
      </c>
      <c r="D52" s="34">
        <v>3</v>
      </c>
      <c r="E52" s="35">
        <v>6000000</v>
      </c>
    </row>
    <row r="53" spans="1:5" s="19" customFormat="1" ht="15.75" x14ac:dyDescent="0.25">
      <c r="A53" s="39" t="s">
        <v>32</v>
      </c>
      <c r="B53" s="40"/>
      <c r="C53" s="41"/>
      <c r="D53" s="42">
        <f>SUM(D20:D52)</f>
        <v>200</v>
      </c>
      <c r="E53" s="43">
        <f>SUM(E20:E52)</f>
        <v>309600000</v>
      </c>
    </row>
    <row r="54" spans="1:5" s="19" customFormat="1" ht="15.75" x14ac:dyDescent="0.2">
      <c r="A54" s="44" t="s">
        <v>10</v>
      </c>
      <c r="B54" s="45"/>
      <c r="C54" s="46"/>
      <c r="D54" s="47" t="s">
        <v>8</v>
      </c>
      <c r="E54" s="48" t="s">
        <v>9</v>
      </c>
    </row>
    <row r="55" spans="1:5" s="19" customFormat="1" ht="27" customHeight="1" x14ac:dyDescent="0.2">
      <c r="A55" s="18"/>
      <c r="D55" s="18"/>
    </row>
    <row r="56" spans="1:5" s="19" customFormat="1" ht="20.25" x14ac:dyDescent="0.2">
      <c r="A56" s="49" t="s">
        <v>21</v>
      </c>
      <c r="B56" s="50"/>
      <c r="C56" s="50"/>
      <c r="D56" s="50"/>
      <c r="E56" s="50"/>
    </row>
    <row r="57" spans="1:5" s="19" customFormat="1" ht="18.75" x14ac:dyDescent="0.2">
      <c r="A57" s="51" t="s">
        <v>31</v>
      </c>
      <c r="B57" s="52"/>
      <c r="C57" s="52"/>
      <c r="D57" s="52"/>
      <c r="E57" s="52"/>
    </row>
    <row r="58" spans="1:5" s="19" customFormat="1" ht="16.5" x14ac:dyDescent="0.2">
      <c r="A58" s="53" t="s">
        <v>2</v>
      </c>
      <c r="B58" s="54"/>
      <c r="C58" s="53" t="s">
        <v>0</v>
      </c>
      <c r="D58" s="55" t="s">
        <v>1</v>
      </c>
      <c r="E58" s="56"/>
    </row>
    <row r="59" spans="1:5" s="19" customFormat="1" ht="33" x14ac:dyDescent="0.2">
      <c r="A59" s="57"/>
      <c r="B59" s="58" t="s">
        <v>33</v>
      </c>
      <c r="C59" s="57"/>
      <c r="D59" s="59" t="s">
        <v>22</v>
      </c>
      <c r="E59" s="28" t="s">
        <v>23</v>
      </c>
    </row>
    <row r="60" spans="1:5" s="19" customFormat="1" ht="31.5" x14ac:dyDescent="0.25">
      <c r="A60" s="60">
        <v>1</v>
      </c>
      <c r="B60" s="32">
        <v>43502</v>
      </c>
      <c r="C60" s="33" t="s">
        <v>35</v>
      </c>
      <c r="D60" s="36">
        <v>1</v>
      </c>
      <c r="E60" s="35">
        <v>1000000</v>
      </c>
    </row>
    <row r="61" spans="1:5" s="19" customFormat="1" ht="31.5" x14ac:dyDescent="0.25">
      <c r="A61" s="60">
        <f>A60+1</f>
        <v>2</v>
      </c>
      <c r="B61" s="32">
        <v>43502</v>
      </c>
      <c r="C61" s="33" t="s">
        <v>36</v>
      </c>
      <c r="D61" s="36">
        <v>20</v>
      </c>
      <c r="E61" s="35">
        <v>10000000</v>
      </c>
    </row>
    <row r="62" spans="1:5" s="19" customFormat="1" ht="16.5" x14ac:dyDescent="0.25">
      <c r="A62" s="60">
        <f t="shared" ref="A62:A69" si="1">A61+1</f>
        <v>3</v>
      </c>
      <c r="B62" s="32">
        <v>43622</v>
      </c>
      <c r="C62" s="33" t="s">
        <v>44</v>
      </c>
      <c r="D62" s="36">
        <v>1</v>
      </c>
      <c r="E62" s="35">
        <v>1000000</v>
      </c>
    </row>
    <row r="63" spans="1:5" s="19" customFormat="1" ht="31.5" x14ac:dyDescent="0.2">
      <c r="A63" s="60">
        <f t="shared" si="1"/>
        <v>4</v>
      </c>
      <c r="B63" s="37">
        <v>43744</v>
      </c>
      <c r="C63" s="33" t="s">
        <v>47</v>
      </c>
      <c r="D63" s="36">
        <v>1</v>
      </c>
      <c r="E63" s="35">
        <v>5000000</v>
      </c>
    </row>
    <row r="64" spans="1:5" s="19" customFormat="1" ht="16.5" x14ac:dyDescent="0.25">
      <c r="A64" s="60">
        <f t="shared" si="1"/>
        <v>5</v>
      </c>
      <c r="B64" s="32" t="s">
        <v>65</v>
      </c>
      <c r="C64" s="33" t="s">
        <v>66</v>
      </c>
      <c r="D64" s="36">
        <v>30</v>
      </c>
      <c r="E64" s="35">
        <v>15000000</v>
      </c>
    </row>
    <row r="65" spans="1:6" s="19" customFormat="1" ht="16.5" x14ac:dyDescent="0.25">
      <c r="A65" s="60">
        <f t="shared" si="1"/>
        <v>6</v>
      </c>
      <c r="B65" s="32" t="s">
        <v>62</v>
      </c>
      <c r="C65" s="33" t="s">
        <v>64</v>
      </c>
      <c r="D65" s="36">
        <v>1</v>
      </c>
      <c r="E65" s="35">
        <v>4500000</v>
      </c>
    </row>
    <row r="66" spans="1:6" s="19" customFormat="1" ht="31.5" x14ac:dyDescent="0.25">
      <c r="A66" s="60">
        <f t="shared" si="1"/>
        <v>7</v>
      </c>
      <c r="B66" s="32" t="s">
        <v>67</v>
      </c>
      <c r="C66" s="33" t="s">
        <v>68</v>
      </c>
      <c r="D66" s="36">
        <v>11</v>
      </c>
      <c r="E66" s="35">
        <v>5500000</v>
      </c>
    </row>
    <row r="67" spans="1:6" s="19" customFormat="1" ht="16.5" x14ac:dyDescent="0.25">
      <c r="A67" s="60">
        <f t="shared" si="1"/>
        <v>8</v>
      </c>
      <c r="B67" s="32" t="s">
        <v>69</v>
      </c>
      <c r="C67" s="33" t="s">
        <v>70</v>
      </c>
      <c r="D67" s="36">
        <v>1</v>
      </c>
      <c r="E67" s="35">
        <v>7000000</v>
      </c>
    </row>
    <row r="68" spans="1:6" s="19" customFormat="1" ht="16.5" x14ac:dyDescent="0.25">
      <c r="A68" s="60">
        <f t="shared" si="1"/>
        <v>9</v>
      </c>
      <c r="B68" s="32" t="s">
        <v>103</v>
      </c>
      <c r="C68" s="33" t="s">
        <v>104</v>
      </c>
      <c r="D68" s="36">
        <v>1</v>
      </c>
      <c r="E68" s="35">
        <v>2000000</v>
      </c>
    </row>
    <row r="69" spans="1:6" s="19" customFormat="1" ht="16.5" x14ac:dyDescent="0.25">
      <c r="A69" s="60">
        <f t="shared" si="1"/>
        <v>10</v>
      </c>
      <c r="B69" s="32" t="s">
        <v>105</v>
      </c>
      <c r="C69" s="33" t="s">
        <v>106</v>
      </c>
      <c r="D69" s="36">
        <v>1</v>
      </c>
      <c r="E69" s="35">
        <v>500000</v>
      </c>
    </row>
    <row r="70" spans="1:6" s="19" customFormat="1" ht="31.5" x14ac:dyDescent="0.25">
      <c r="A70" s="60">
        <v>11</v>
      </c>
      <c r="B70" s="32" t="s">
        <v>105</v>
      </c>
      <c r="C70" s="33" t="s">
        <v>115</v>
      </c>
      <c r="D70" s="36">
        <v>1</v>
      </c>
      <c r="E70" s="35">
        <v>5000000</v>
      </c>
    </row>
    <row r="71" spans="1:6" s="19" customFormat="1" ht="16.5" x14ac:dyDescent="0.25">
      <c r="A71" s="61">
        <v>12</v>
      </c>
      <c r="B71" s="62" t="s">
        <v>109</v>
      </c>
      <c r="C71" s="63" t="s">
        <v>110</v>
      </c>
      <c r="D71" s="64">
        <v>1</v>
      </c>
      <c r="E71" s="65">
        <v>500000</v>
      </c>
    </row>
    <row r="72" spans="1:6" s="19" customFormat="1" ht="15.75" x14ac:dyDescent="0.2">
      <c r="A72" s="66" t="s">
        <v>32</v>
      </c>
      <c r="B72" s="66"/>
      <c r="C72" s="66"/>
      <c r="D72" s="67">
        <f>SUM(D60:D71)</f>
        <v>70</v>
      </c>
      <c r="E72" s="68">
        <f>SUM(E60:E71)</f>
        <v>57000000</v>
      </c>
    </row>
    <row r="73" spans="1:6" s="19" customFormat="1" ht="15.75" x14ac:dyDescent="0.2">
      <c r="A73" s="69" t="s">
        <v>10</v>
      </c>
      <c r="B73" s="69"/>
      <c r="C73" s="69"/>
      <c r="D73" s="36" t="s">
        <v>8</v>
      </c>
      <c r="E73" s="70" t="s">
        <v>20</v>
      </c>
    </row>
    <row r="75" spans="1:6" s="19" customFormat="1" ht="20.25" x14ac:dyDescent="0.2">
      <c r="A75" s="49" t="s">
        <v>14</v>
      </c>
      <c r="B75" s="50"/>
      <c r="C75" s="50"/>
      <c r="D75" s="50"/>
      <c r="E75" s="50"/>
      <c r="F75" s="50"/>
    </row>
    <row r="76" spans="1:6" s="19" customFormat="1" ht="18.75" x14ac:dyDescent="0.2">
      <c r="A76" s="51" t="s">
        <v>31</v>
      </c>
      <c r="B76" s="52"/>
      <c r="C76" s="52"/>
      <c r="D76" s="52"/>
      <c r="E76" s="52"/>
      <c r="F76" s="52"/>
    </row>
    <row r="77" spans="1:6" s="19" customFormat="1" ht="16.5" x14ac:dyDescent="0.2">
      <c r="A77" s="53" t="s">
        <v>2</v>
      </c>
      <c r="B77" s="26" t="s">
        <v>33</v>
      </c>
      <c r="C77" s="53" t="s">
        <v>0</v>
      </c>
      <c r="D77" s="71" t="s">
        <v>15</v>
      </c>
      <c r="E77" s="71"/>
      <c r="F77" s="71"/>
    </row>
    <row r="78" spans="1:6" s="19" customFormat="1" ht="66" x14ac:dyDescent="0.2">
      <c r="A78" s="57"/>
      <c r="B78" s="29"/>
      <c r="C78" s="57"/>
      <c r="D78" s="30" t="s">
        <v>16</v>
      </c>
      <c r="E78" s="30" t="s">
        <v>17</v>
      </c>
      <c r="F78" s="30" t="s">
        <v>18</v>
      </c>
    </row>
    <row r="79" spans="1:6" s="19" customFormat="1" ht="16.5" x14ac:dyDescent="0.2">
      <c r="A79" s="60">
        <v>1</v>
      </c>
      <c r="B79" s="72">
        <v>43471</v>
      </c>
      <c r="C79" s="33" t="s">
        <v>82</v>
      </c>
      <c r="D79" s="35">
        <v>423</v>
      </c>
      <c r="E79" s="35">
        <v>423</v>
      </c>
      <c r="F79" s="35">
        <f>E79*G79</f>
        <v>0</v>
      </c>
    </row>
    <row r="80" spans="1:6" s="19" customFormat="1" ht="16.5" x14ac:dyDescent="0.2">
      <c r="A80" s="60">
        <v>2</v>
      </c>
      <c r="B80" s="72">
        <v>43471</v>
      </c>
      <c r="C80" s="33" t="s">
        <v>83</v>
      </c>
      <c r="D80" s="35"/>
      <c r="E80" s="35">
        <v>60</v>
      </c>
      <c r="F80" s="35">
        <f>E80*G80</f>
        <v>0</v>
      </c>
    </row>
    <row r="81" spans="1:6" s="19" customFormat="1" ht="47.25" x14ac:dyDescent="0.2">
      <c r="A81" s="60">
        <v>3</v>
      </c>
      <c r="B81" s="72">
        <v>43471</v>
      </c>
      <c r="C81" s="33" t="s">
        <v>84</v>
      </c>
      <c r="D81" s="35">
        <v>118</v>
      </c>
      <c r="E81" s="35"/>
      <c r="F81" s="35">
        <f t="shared" ref="F81:F97" si="2">E81*G81</f>
        <v>0</v>
      </c>
    </row>
    <row r="82" spans="1:6" s="19" customFormat="1" ht="31.5" x14ac:dyDescent="0.2">
      <c r="A82" s="60">
        <v>4</v>
      </c>
      <c r="B82" s="72">
        <v>43471</v>
      </c>
      <c r="C82" s="33" t="s">
        <v>85</v>
      </c>
      <c r="D82" s="35">
        <v>30</v>
      </c>
      <c r="E82" s="35">
        <v>30</v>
      </c>
      <c r="F82" s="35">
        <f t="shared" si="2"/>
        <v>0</v>
      </c>
    </row>
    <row r="83" spans="1:6" s="19" customFormat="1" ht="16.5" x14ac:dyDescent="0.2">
      <c r="A83" s="60">
        <v>5</v>
      </c>
      <c r="B83" s="72">
        <v>43471</v>
      </c>
      <c r="C83" s="33" t="s">
        <v>86</v>
      </c>
      <c r="D83" s="35"/>
      <c r="E83" s="35">
        <v>40</v>
      </c>
      <c r="F83" s="35">
        <f t="shared" si="2"/>
        <v>0</v>
      </c>
    </row>
    <row r="84" spans="1:6" s="19" customFormat="1" ht="31.5" x14ac:dyDescent="0.2">
      <c r="A84" s="60">
        <v>6</v>
      </c>
      <c r="B84" s="72">
        <v>43471</v>
      </c>
      <c r="C84" s="33" t="s">
        <v>87</v>
      </c>
      <c r="D84" s="35">
        <v>100</v>
      </c>
      <c r="E84" s="35"/>
      <c r="F84" s="35">
        <f t="shared" si="2"/>
        <v>0</v>
      </c>
    </row>
    <row r="85" spans="1:6" s="19" customFormat="1" ht="31.5" x14ac:dyDescent="0.25">
      <c r="A85" s="60">
        <v>7</v>
      </c>
      <c r="B85" s="72">
        <v>43471</v>
      </c>
      <c r="C85" s="33" t="s">
        <v>88</v>
      </c>
      <c r="D85" s="73">
        <v>40</v>
      </c>
      <c r="E85" s="73"/>
      <c r="F85" s="35">
        <f t="shared" si="2"/>
        <v>0</v>
      </c>
    </row>
    <row r="86" spans="1:6" s="19" customFormat="1" ht="31.5" x14ac:dyDescent="0.25">
      <c r="A86" s="60">
        <v>8</v>
      </c>
      <c r="B86" s="72">
        <v>43471</v>
      </c>
      <c r="C86" s="33" t="s">
        <v>89</v>
      </c>
      <c r="D86" s="73">
        <v>93</v>
      </c>
      <c r="E86" s="73"/>
      <c r="F86" s="35">
        <f t="shared" si="2"/>
        <v>0</v>
      </c>
    </row>
    <row r="87" spans="1:6" s="19" customFormat="1" ht="16.5" x14ac:dyDescent="0.2">
      <c r="A87" s="60">
        <v>9</v>
      </c>
      <c r="B87" s="72">
        <v>43471</v>
      </c>
      <c r="C87" s="33" t="s">
        <v>90</v>
      </c>
      <c r="D87" s="35"/>
      <c r="E87" s="35">
        <v>80</v>
      </c>
      <c r="F87" s="35">
        <f t="shared" si="2"/>
        <v>0</v>
      </c>
    </row>
    <row r="88" spans="1:6" s="19" customFormat="1" ht="47.25" x14ac:dyDescent="0.2">
      <c r="A88" s="60">
        <v>10</v>
      </c>
      <c r="B88" s="72">
        <v>43471</v>
      </c>
      <c r="C88" s="33" t="s">
        <v>91</v>
      </c>
      <c r="D88" s="35">
        <v>80</v>
      </c>
      <c r="E88" s="35">
        <v>80</v>
      </c>
      <c r="F88" s="35">
        <f t="shared" si="2"/>
        <v>0</v>
      </c>
    </row>
    <row r="89" spans="1:6" s="19" customFormat="1" ht="16.5" x14ac:dyDescent="0.2">
      <c r="A89" s="60">
        <v>11</v>
      </c>
      <c r="B89" s="72">
        <v>43471</v>
      </c>
      <c r="C89" s="33" t="s">
        <v>92</v>
      </c>
      <c r="D89" s="35">
        <v>87</v>
      </c>
      <c r="E89" s="35"/>
      <c r="F89" s="35">
        <f t="shared" si="2"/>
        <v>0</v>
      </c>
    </row>
    <row r="90" spans="1:6" s="19" customFormat="1" ht="16.5" x14ac:dyDescent="0.2">
      <c r="A90" s="60">
        <v>12</v>
      </c>
      <c r="B90" s="72">
        <v>43471</v>
      </c>
      <c r="C90" s="33" t="s">
        <v>93</v>
      </c>
      <c r="D90" s="35">
        <v>70</v>
      </c>
      <c r="E90" s="35">
        <v>70</v>
      </c>
      <c r="F90" s="35">
        <f t="shared" si="2"/>
        <v>0</v>
      </c>
    </row>
    <row r="91" spans="1:6" s="19" customFormat="1" ht="31.5" x14ac:dyDescent="0.2">
      <c r="A91" s="60">
        <v>13</v>
      </c>
      <c r="B91" s="72">
        <v>43561</v>
      </c>
      <c r="C91" s="33" t="s">
        <v>94</v>
      </c>
      <c r="D91" s="35">
        <v>30</v>
      </c>
      <c r="E91" s="35"/>
      <c r="F91" s="35">
        <f t="shared" si="2"/>
        <v>0</v>
      </c>
    </row>
    <row r="92" spans="1:6" s="19" customFormat="1" ht="16.5" x14ac:dyDescent="0.2">
      <c r="A92" s="60">
        <v>14</v>
      </c>
      <c r="B92" s="72">
        <v>43561</v>
      </c>
      <c r="C92" s="33" t="s">
        <v>95</v>
      </c>
      <c r="D92" s="35">
        <v>150</v>
      </c>
      <c r="E92" s="35">
        <v>150</v>
      </c>
      <c r="F92" s="35">
        <f t="shared" si="2"/>
        <v>0</v>
      </c>
    </row>
    <row r="93" spans="1:6" s="19" customFormat="1" ht="16.5" x14ac:dyDescent="0.2">
      <c r="A93" s="60">
        <v>15</v>
      </c>
      <c r="B93" s="72">
        <v>43561</v>
      </c>
      <c r="C93" s="33" t="s">
        <v>96</v>
      </c>
      <c r="D93" s="35">
        <v>150</v>
      </c>
      <c r="E93" s="35"/>
      <c r="F93" s="35">
        <f t="shared" si="2"/>
        <v>0</v>
      </c>
    </row>
    <row r="94" spans="1:6" s="19" customFormat="1" ht="16.5" x14ac:dyDescent="0.2">
      <c r="A94" s="60">
        <v>16</v>
      </c>
      <c r="B94" s="72">
        <v>43683</v>
      </c>
      <c r="C94" s="33" t="s">
        <v>97</v>
      </c>
      <c r="D94" s="35"/>
      <c r="E94" s="35">
        <v>100</v>
      </c>
      <c r="F94" s="35">
        <f t="shared" si="2"/>
        <v>0</v>
      </c>
    </row>
    <row r="95" spans="1:6" s="19" customFormat="1" ht="16.5" x14ac:dyDescent="0.2">
      <c r="A95" s="60">
        <v>17</v>
      </c>
      <c r="B95" s="72" t="s">
        <v>98</v>
      </c>
      <c r="C95" s="33" t="s">
        <v>99</v>
      </c>
      <c r="D95" s="35"/>
      <c r="E95" s="35">
        <v>105</v>
      </c>
      <c r="F95" s="35">
        <f t="shared" si="2"/>
        <v>0</v>
      </c>
    </row>
    <row r="96" spans="1:6" s="19" customFormat="1" ht="31.5" x14ac:dyDescent="0.2">
      <c r="A96" s="60">
        <v>18</v>
      </c>
      <c r="B96" s="72" t="s">
        <v>60</v>
      </c>
      <c r="C96" s="33" t="s">
        <v>100</v>
      </c>
      <c r="D96" s="35"/>
      <c r="E96" s="35">
        <v>70</v>
      </c>
      <c r="F96" s="35">
        <f t="shared" si="2"/>
        <v>0</v>
      </c>
    </row>
    <row r="97" spans="1:6" s="19" customFormat="1" ht="16.5" x14ac:dyDescent="0.2">
      <c r="A97" s="60">
        <v>19</v>
      </c>
      <c r="B97" s="72" t="s">
        <v>101</v>
      </c>
      <c r="C97" s="33" t="s">
        <v>102</v>
      </c>
      <c r="D97" s="35">
        <v>20</v>
      </c>
      <c r="E97" s="35">
        <v>20</v>
      </c>
      <c r="F97" s="35">
        <f t="shared" si="2"/>
        <v>0</v>
      </c>
    </row>
    <row r="98" spans="1:6" s="19" customFormat="1" ht="16.5" x14ac:dyDescent="0.2">
      <c r="A98" s="61">
        <v>20</v>
      </c>
      <c r="B98" s="74" t="s">
        <v>103</v>
      </c>
      <c r="C98" s="63" t="s">
        <v>111</v>
      </c>
      <c r="D98" s="65">
        <v>54</v>
      </c>
      <c r="E98" s="65">
        <v>30</v>
      </c>
      <c r="F98" s="65">
        <f>E98*G98</f>
        <v>0</v>
      </c>
    </row>
    <row r="99" spans="1:6" s="19" customFormat="1" ht="15.75" x14ac:dyDescent="0.2">
      <c r="A99" s="75" t="s">
        <v>34</v>
      </c>
      <c r="B99" s="76"/>
      <c r="C99" s="77"/>
      <c r="D99" s="78">
        <f>SUM(D79:D98)</f>
        <v>1445</v>
      </c>
      <c r="E99" s="78">
        <f>SUM(E79:E98)</f>
        <v>1258</v>
      </c>
      <c r="F99" s="78">
        <f>SUM(F79:F98)</f>
        <v>0</v>
      </c>
    </row>
    <row r="100" spans="1:6" s="19" customFormat="1" ht="15.75" x14ac:dyDescent="0.2">
      <c r="A100" s="69" t="s">
        <v>10</v>
      </c>
      <c r="B100" s="69"/>
      <c r="C100" s="69"/>
      <c r="D100" s="35" t="s">
        <v>19</v>
      </c>
      <c r="E100" s="35" t="s">
        <v>19</v>
      </c>
      <c r="F100" s="35" t="s">
        <v>20</v>
      </c>
    </row>
    <row r="102" spans="1:6" s="19" customFormat="1" ht="20.25" x14ac:dyDescent="0.2">
      <c r="A102" s="49" t="s">
        <v>24</v>
      </c>
      <c r="B102" s="50"/>
      <c r="C102" s="50"/>
      <c r="D102" s="50"/>
      <c r="E102" s="50"/>
    </row>
    <row r="103" spans="1:6" s="19" customFormat="1" ht="18.75" x14ac:dyDescent="0.2">
      <c r="A103" s="51" t="s">
        <v>31</v>
      </c>
      <c r="B103" s="52"/>
      <c r="C103" s="52"/>
      <c r="D103" s="52"/>
      <c r="E103" s="52"/>
    </row>
    <row r="104" spans="1:6" s="19" customFormat="1" ht="16.5" x14ac:dyDescent="0.2">
      <c r="A104" s="53" t="s">
        <v>2</v>
      </c>
      <c r="B104" s="53" t="s">
        <v>0</v>
      </c>
      <c r="C104" s="71" t="s">
        <v>25</v>
      </c>
      <c r="D104" s="71"/>
      <c r="E104" s="71"/>
    </row>
    <row r="105" spans="1:6" s="19" customFormat="1" ht="16.5" x14ac:dyDescent="0.2">
      <c r="A105" s="57"/>
      <c r="B105" s="57"/>
      <c r="C105" s="30" t="s">
        <v>28</v>
      </c>
      <c r="D105" s="30" t="s">
        <v>27</v>
      </c>
      <c r="E105" s="30" t="s">
        <v>26</v>
      </c>
    </row>
    <row r="106" spans="1:6" s="19" customFormat="1" ht="31.5" x14ac:dyDescent="0.2">
      <c r="A106" s="60">
        <v>1</v>
      </c>
      <c r="B106" s="33" t="s">
        <v>72</v>
      </c>
      <c r="C106" s="35">
        <v>1</v>
      </c>
      <c r="D106" s="35" t="s">
        <v>73</v>
      </c>
      <c r="E106" s="35" t="s">
        <v>74</v>
      </c>
    </row>
    <row r="107" spans="1:6" s="19" customFormat="1" ht="31.5" x14ac:dyDescent="0.2">
      <c r="A107" s="60">
        <v>2</v>
      </c>
      <c r="B107" s="33" t="s">
        <v>112</v>
      </c>
      <c r="C107" s="35">
        <v>2</v>
      </c>
      <c r="D107" s="35" t="s">
        <v>113</v>
      </c>
      <c r="E107" s="35" t="s">
        <v>114</v>
      </c>
    </row>
    <row r="108" spans="1:6" s="19" customFormat="1" ht="15.75" x14ac:dyDescent="0.2">
      <c r="A108" s="75" t="s">
        <v>34</v>
      </c>
      <c r="B108" s="77"/>
      <c r="C108" s="78">
        <f>SUM(C106:C107)</f>
        <v>3</v>
      </c>
      <c r="D108" s="78"/>
      <c r="E108" s="78"/>
    </row>
    <row r="109" spans="1:6" s="19" customFormat="1" ht="15.75" x14ac:dyDescent="0.2">
      <c r="A109" s="69" t="s">
        <v>10</v>
      </c>
      <c r="B109" s="69"/>
      <c r="C109" s="35" t="s">
        <v>29</v>
      </c>
      <c r="D109" s="35"/>
      <c r="E109" s="35"/>
    </row>
    <row r="110" spans="1:6" s="19" customFormat="1" ht="15.75" x14ac:dyDescent="0.25">
      <c r="A110" s="79"/>
      <c r="B110" s="80" t="s">
        <v>5</v>
      </c>
      <c r="C110" s="81" t="s">
        <v>4</v>
      </c>
      <c r="D110" s="81"/>
      <c r="E110" s="81"/>
    </row>
    <row r="111" spans="1:6" s="19" customFormat="1" ht="15.75" x14ac:dyDescent="0.25">
      <c r="A111" s="79"/>
      <c r="B111" s="82"/>
      <c r="C111" s="83" t="s">
        <v>13</v>
      </c>
      <c r="D111" s="83"/>
      <c r="E111" s="83"/>
    </row>
    <row r="112" spans="1:6" s="19" customFormat="1" ht="15.75" x14ac:dyDescent="0.25">
      <c r="A112" s="79"/>
      <c r="B112" s="82"/>
      <c r="C112" s="84"/>
      <c r="D112" s="84"/>
      <c r="E112" s="84"/>
    </row>
    <row r="113" spans="1:5" s="19" customFormat="1" ht="15.75" x14ac:dyDescent="0.25">
      <c r="A113" s="79"/>
      <c r="B113" s="82"/>
      <c r="C113" s="84"/>
      <c r="D113" s="84"/>
      <c r="E113" s="84"/>
    </row>
    <row r="114" spans="1:5" s="19" customFormat="1" ht="15.75" x14ac:dyDescent="0.25">
      <c r="A114" s="79"/>
      <c r="B114" s="85"/>
      <c r="C114" s="86"/>
      <c r="D114" s="86"/>
      <c r="E114" s="86"/>
    </row>
    <row r="115" spans="1:5" s="19" customFormat="1" ht="15.75" x14ac:dyDescent="0.25">
      <c r="A115" s="79"/>
      <c r="B115" s="82"/>
      <c r="C115" s="83" t="s">
        <v>30</v>
      </c>
      <c r="D115" s="83"/>
      <c r="E115" s="83"/>
    </row>
  </sheetData>
  <mergeCells count="42">
    <mergeCell ref="C115:E115"/>
    <mergeCell ref="A108:B108"/>
    <mergeCell ref="A109:B109"/>
    <mergeCell ref="C110:E110"/>
    <mergeCell ref="C111:E111"/>
    <mergeCell ref="C114:E114"/>
    <mergeCell ref="A99:C99"/>
    <mergeCell ref="A100:C100"/>
    <mergeCell ref="A102:E102"/>
    <mergeCell ref="A103:E103"/>
    <mergeCell ref="A104:A105"/>
    <mergeCell ref="B104:B105"/>
    <mergeCell ref="C104:E104"/>
    <mergeCell ref="A72:C72"/>
    <mergeCell ref="A73:C73"/>
    <mergeCell ref="A75:F75"/>
    <mergeCell ref="A76:F76"/>
    <mergeCell ref="A77:A78"/>
    <mergeCell ref="B77:B78"/>
    <mergeCell ref="C77:C78"/>
    <mergeCell ref="D77:F77"/>
    <mergeCell ref="A56:E56"/>
    <mergeCell ref="A57:E57"/>
    <mergeCell ref="A58:A59"/>
    <mergeCell ref="C58:C59"/>
    <mergeCell ref="D58:E58"/>
    <mergeCell ref="A53:C53"/>
    <mergeCell ref="A54:C54"/>
    <mergeCell ref="A15:B15"/>
    <mergeCell ref="C15:E15"/>
    <mergeCell ref="A1:C1"/>
    <mergeCell ref="A2:C2"/>
    <mergeCell ref="A4:E4"/>
    <mergeCell ref="C8:C10"/>
    <mergeCell ref="A13:B13"/>
    <mergeCell ref="A14:E14"/>
    <mergeCell ref="A16:E16"/>
    <mergeCell ref="A17:E17"/>
    <mergeCell ref="A18:A19"/>
    <mergeCell ref="B18:B19"/>
    <mergeCell ref="C18:C19"/>
    <mergeCell ref="D18:D19"/>
  </mergeCells>
  <pageMargins left="0.7" right="0.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Chuong</cp:lastModifiedBy>
  <cp:lastPrinted>2019-07-02T10:18:56Z</cp:lastPrinted>
  <dcterms:created xsi:type="dcterms:W3CDTF">2019-03-01T06:46:18Z</dcterms:created>
  <dcterms:modified xsi:type="dcterms:W3CDTF">2019-07-11T09:58:01Z</dcterms:modified>
</cp:coreProperties>
</file>