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OSS\Downloads\"/>
    </mc:Choice>
  </mc:AlternateContent>
  <bookViews>
    <workbookView xWindow="0" yWindow="0" windowWidth="20490" windowHeight="7755"/>
  </bookViews>
  <sheets>
    <sheet name="TONG" sheetId="5" r:id="rId1"/>
  </sheets>
  <calcPr calcId="152511"/>
</workbook>
</file>

<file path=xl/calcChain.xml><?xml version="1.0" encoding="utf-8"?>
<calcChain xmlns="http://schemas.openxmlformats.org/spreadsheetml/2006/main">
  <c r="E73" i="5" l="1"/>
  <c r="D73" i="5"/>
  <c r="F72" i="5"/>
  <c r="F73" i="5" s="1"/>
  <c r="E64" i="5"/>
  <c r="D64" i="5"/>
  <c r="A61" i="5"/>
  <c r="A57" i="5"/>
  <c r="E47" i="5"/>
  <c r="D47" i="5"/>
  <c r="A21" i="5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C14" i="5"/>
</calcChain>
</file>

<file path=xl/sharedStrings.xml><?xml version="1.0" encoding="utf-8"?>
<sst xmlns="http://schemas.openxmlformats.org/spreadsheetml/2006/main" count="149" uniqueCount="109">
  <si>
    <t>TỔ CHỨC/CÁ NHÂN TÀI TRỢ</t>
  </si>
  <si>
    <t>HỖ TRỢ BNKK</t>
  </si>
  <si>
    <t>TT</t>
  </si>
  <si>
    <t>TỔNG HỢP TIẾP NHẬN TÀI TRỢ: ĐÓNG VIỆN PHÍ CHO BNKK</t>
  </si>
  <si>
    <t>SL bệnh nhân</t>
  </si>
  <si>
    <t>bệnh nhi</t>
  </si>
  <si>
    <t>Đơn vị</t>
  </si>
  <si>
    <t>PHÒNG CÔNG TÁC XÃ HỘI</t>
  </si>
  <si>
    <t>BỆNH VIỆN NHI TRUNG ƯƠNG</t>
  </si>
  <si>
    <t>TỔNG HỢP TIẾP NHẬN TÀI TRỢ: QUÀ CHO BN</t>
  </si>
  <si>
    <t>QUÀ</t>
  </si>
  <si>
    <t>Hiện vật (suất)</t>
  </si>
  <si>
    <t>Lì xì (suất)</t>
  </si>
  <si>
    <t>Tổng trị giá (của lì xì)</t>
  </si>
  <si>
    <t>suất</t>
  </si>
  <si>
    <t>đồng</t>
  </si>
  <si>
    <t>SL bệnh nhân được nhận</t>
  </si>
  <si>
    <t>Số tiền mặt trao tay</t>
  </si>
  <si>
    <t>TỔNG HỢP TIẾP NHẬN TÀI TRỢ: TRANG TBYT</t>
  </si>
  <si>
    <t>TBYT</t>
  </si>
  <si>
    <t>Khoa nhận</t>
  </si>
  <si>
    <t>Nội dung</t>
  </si>
  <si>
    <t>SL</t>
  </si>
  <si>
    <t>máy</t>
  </si>
  <si>
    <t>Ngày tháng</t>
  </si>
  <si>
    <t>Số lượng</t>
  </si>
  <si>
    <t>Ghi chú</t>
  </si>
  <si>
    <t>Bữa cơm mặn</t>
  </si>
  <si>
    <t>suất cơm</t>
  </si>
  <si>
    <t>Bữa cháo</t>
  </si>
  <si>
    <t>suất cháo</t>
  </si>
  <si>
    <t>Bữa cơm chay</t>
  </si>
  <si>
    <t>suất cơm chay</t>
  </si>
  <si>
    <t>Quà tặng (không quy giá trị quà, chỉ quy tiền lì xì)</t>
  </si>
  <si>
    <t>suất quà</t>
  </si>
  <si>
    <t>Thiết bị y tế (không quy ra tiền)</t>
  </si>
  <si>
    <t>PHÒNG TÀI CHÍNH KẾ TOÁN</t>
  </si>
  <si>
    <t>Dương Thị Minh Thu</t>
  </si>
  <si>
    <t>TỔNG HỢP TÀI TRỢ THÁNG 7.2019</t>
  </si>
  <si>
    <t>THÁNG 07.2019</t>
  </si>
  <si>
    <t>TỔNG THÁNG 7.2019</t>
  </si>
  <si>
    <t>Cộng tháng 7.2019</t>
  </si>
  <si>
    <t>Cộng tháng 7</t>
  </si>
  <si>
    <t>28/06</t>
  </si>
  <si>
    <t>Hội từ thiện Cát Linh</t>
  </si>
  <si>
    <t>Chị Phương Mai và gia đình</t>
  </si>
  <si>
    <t>Chị Mai và gia đình</t>
  </si>
  <si>
    <t>We can share</t>
  </si>
  <si>
    <t>Cô Phạm Thị Hiên &amp; Nguyễn Thị Đại</t>
  </si>
  <si>
    <t>Nhóm Tâm sáng</t>
  </si>
  <si>
    <t>Chị Tạ Phương Liên</t>
  </si>
  <si>
    <t>Gia đình chị Tiên</t>
  </si>
  <si>
    <t>Nhóm chia yêu thương NKC</t>
  </si>
  <si>
    <t>16/7</t>
  </si>
  <si>
    <t>Nhóm từ thiện Hy vọng</t>
  </si>
  <si>
    <t xml:space="preserve">16/7 </t>
  </si>
  <si>
    <t>Hội từ thiện Tâm Phật</t>
  </si>
  <si>
    <t>Chị Dung</t>
  </si>
  <si>
    <t>18/7</t>
  </si>
  <si>
    <t>Đại Bắc Group</t>
  </si>
  <si>
    <t>20/7</t>
  </si>
  <si>
    <t>Nhóm thiện tâm HN</t>
  </si>
  <si>
    <t>CLB tiếng sáo từ trái tim</t>
  </si>
  <si>
    <t>23/7</t>
  </si>
  <si>
    <t>Công ty ALS</t>
  </si>
  <si>
    <t>24/7</t>
  </si>
  <si>
    <t>Qũy hỗ trợ bệnh nhi Việt Nam (1)</t>
  </si>
  <si>
    <t>25/7</t>
  </si>
  <si>
    <t>Anh Văn và gia đình</t>
  </si>
  <si>
    <t>26/7</t>
  </si>
  <si>
    <t>Tổng công ty hàng không VN</t>
  </si>
  <si>
    <t>Hội thiện nguyện Phường Khương Thượng</t>
  </si>
  <si>
    <t>Cụ Nguyễn Văn Phước</t>
  </si>
  <si>
    <t>27/7</t>
  </si>
  <si>
    <t>Gia đình ông bà Hồng Dương Huyền Phạm</t>
  </si>
  <si>
    <t>30/7</t>
  </si>
  <si>
    <t>Trung tâm yoga Ananda và NCT</t>
  </si>
  <si>
    <t>Chị Hoa và gia đình</t>
  </si>
  <si>
    <t>Gia đình cô Hà</t>
  </si>
  <si>
    <t>31/7</t>
  </si>
  <si>
    <t>Nhóm chung nhịp trái tim</t>
  </si>
  <si>
    <t>Anh Tùng và gia đình</t>
  </si>
  <si>
    <t>Nhóm hát rong từ thiện</t>
  </si>
  <si>
    <t>22/7</t>
  </si>
  <si>
    <t>Gia đình chị Nga</t>
  </si>
  <si>
    <t>Nhóm chị An và các bạn</t>
  </si>
  <si>
    <t>Chị Hoan và gia đình</t>
  </si>
  <si>
    <t>19/7</t>
  </si>
  <si>
    <t>Mr Lee &amp; Soon</t>
  </si>
  <si>
    <t>Tập đoàn Geleximco</t>
  </si>
  <si>
    <t>Nhóm Hát rong từ thiện</t>
  </si>
  <si>
    <t>10 đệm nước; 7 gối nước</t>
  </si>
  <si>
    <t>Hồi sức ngoại</t>
  </si>
  <si>
    <t>Qũy Hỗ trợ Bệnh nhi Việt Nam</t>
  </si>
  <si>
    <t>Bơm tiêm điện Terumo</t>
  </si>
  <si>
    <t>04</t>
  </si>
  <si>
    <t>(Bằng chữ: Ba trăm sáu mươi bảy triệu năm trăm năm mươi ngàn đồng chẵn./.)</t>
  </si>
  <si>
    <t>(Bằng chữ: Hai mươi triệu đồng chẵn./.)</t>
  </si>
  <si>
    <t>Số tiền hỗ trợ</t>
  </si>
  <si>
    <t>TỔNG HỢP TIẾP NHẬN KINH PHÍ TRAO TAY CHO BNKK</t>
  </si>
  <si>
    <t>Hà Nội, ngày 01 tháng 08 năm 2019</t>
  </si>
  <si>
    <t>*Ngoại Thần kinh: 02 máy
*Điều trị tích cực nội khoa: 02 máy</t>
  </si>
  <si>
    <t>Kinh phí trao tay cho BNKK</t>
  </si>
  <si>
    <t>Viện phí cho BNKK</t>
  </si>
  <si>
    <t>-</t>
  </si>
  <si>
    <t>10 đệm nước
7 gối nước</t>
  </si>
  <si>
    <r>
      <t xml:space="preserve">Số tiền
</t>
    </r>
    <r>
      <rPr>
        <b/>
        <i/>
        <sz val="13"/>
        <rFont val="Times New Roman"/>
        <family val="1"/>
      </rPr>
      <t>(đồng)</t>
    </r>
  </si>
  <si>
    <t>Nhóm Sen xanh</t>
  </si>
  <si>
    <t>(Bằng chữ: Tám trăm mười ba triệu sáu trăm ngàn đồng chẵn./.)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</si>
</sst>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m/d;@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B050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4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i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83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0" xfId="1" applyAlignment="1">
      <alignment horizontal="center"/>
    </xf>
    <xf numFmtId="0" fontId="7" fillId="0" borderId="0" xfId="1"/>
    <xf numFmtId="0" fontId="11" fillId="4" borderId="1" xfId="1" applyFont="1" applyFill="1" applyBorder="1" applyAlignment="1">
      <alignment horizontal="center" vertical="center" wrapText="1"/>
    </xf>
    <xf numFmtId="0" fontId="7" fillId="0" borderId="0" xfId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164" fontId="12" fillId="0" borderId="1" xfId="2" applyNumberFormat="1" applyFont="1" applyBorder="1" applyAlignment="1">
      <alignment vertical="center" wrapText="1"/>
    </xf>
    <xf numFmtId="164" fontId="11" fillId="0" borderId="1" xfId="1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quotePrefix="1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7" fillId="0" borderId="0" xfId="1" applyAlignment="1"/>
    <xf numFmtId="0" fontId="7" fillId="0" borderId="0" xfId="1" applyAlignment="1">
      <alignment vertical="center"/>
    </xf>
    <xf numFmtId="0" fontId="7" fillId="0" borderId="0" xfId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right" vertical="center" wrapText="1"/>
    </xf>
    <xf numFmtId="164" fontId="15" fillId="0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4" fontId="12" fillId="0" borderId="1" xfId="2" quotePrefix="1" applyNumberFormat="1" applyFont="1" applyBorder="1" applyAlignment="1">
      <alignment vertical="center" wrapText="1"/>
    </xf>
    <xf numFmtId="0" fontId="11" fillId="4" borderId="1" xfId="1" applyFont="1" applyFill="1" applyBorder="1" applyAlignment="1">
      <alignment vertical="center" wrapText="1"/>
    </xf>
    <xf numFmtId="164" fontId="12" fillId="0" borderId="1" xfId="2" quotePrefix="1" applyNumberFormat="1" applyFont="1" applyBorder="1" applyAlignment="1">
      <alignment horizontal="right" vertical="center" wrapText="1"/>
    </xf>
    <xf numFmtId="164" fontId="12" fillId="0" borderId="1" xfId="2" applyNumberFormat="1" applyFont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5" fontId="2" fillId="3" borderId="7" xfId="0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1" xfId="1" applyFont="1" applyBorder="1" applyAlignment="1">
      <alignment horizontal="center" vertical="center" wrapText="1"/>
    </xf>
    <xf numFmtId="164" fontId="12" fillId="0" borderId="1" xfId="2" applyNumberFormat="1" applyFont="1" applyBorder="1" applyAlignment="1">
      <alignment horizontal="right" vertical="center" wrapText="1"/>
    </xf>
    <xf numFmtId="0" fontId="11" fillId="0" borderId="1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65" fontId="2" fillId="3" borderId="7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topLeftCell="A81" workbookViewId="0">
      <selection activeCell="J90" sqref="J90"/>
    </sheetView>
  </sheetViews>
  <sheetFormatPr defaultRowHeight="12.75" x14ac:dyDescent="0.2"/>
  <cols>
    <col min="1" max="1" width="4.85546875" style="4" customWidth="1"/>
    <col min="2" max="2" width="34" style="5" customWidth="1"/>
    <col min="3" max="3" width="19.5703125" style="5" customWidth="1"/>
    <col min="4" max="4" width="11.28515625" style="28" customWidth="1"/>
    <col min="5" max="5" width="15.140625" style="4" customWidth="1"/>
    <col min="6" max="246" width="9.140625" style="5"/>
    <col min="247" max="247" width="5.5703125" style="5" customWidth="1"/>
    <col min="248" max="248" width="34" style="5" customWidth="1"/>
    <col min="249" max="249" width="20.7109375" style="5" customWidth="1"/>
    <col min="250" max="250" width="15.5703125" style="5" customWidth="1"/>
    <col min="251" max="251" width="15.140625" style="5" customWidth="1"/>
    <col min="252" max="253" width="9.140625" style="5"/>
    <col min="254" max="254" width="12.28515625" style="5" bestFit="1" customWidth="1"/>
    <col min="255" max="502" width="9.140625" style="5"/>
    <col min="503" max="503" width="5.5703125" style="5" customWidth="1"/>
    <col min="504" max="504" width="34" style="5" customWidth="1"/>
    <col min="505" max="505" width="20.7109375" style="5" customWidth="1"/>
    <col min="506" max="506" width="15.5703125" style="5" customWidth="1"/>
    <col min="507" max="507" width="15.140625" style="5" customWidth="1"/>
    <col min="508" max="509" width="9.140625" style="5"/>
    <col min="510" max="510" width="12.28515625" style="5" bestFit="1" customWidth="1"/>
    <col min="511" max="758" width="9.140625" style="5"/>
    <col min="759" max="759" width="5.5703125" style="5" customWidth="1"/>
    <col min="760" max="760" width="34" style="5" customWidth="1"/>
    <col min="761" max="761" width="20.7109375" style="5" customWidth="1"/>
    <col min="762" max="762" width="15.5703125" style="5" customWidth="1"/>
    <col min="763" max="763" width="15.140625" style="5" customWidth="1"/>
    <col min="764" max="765" width="9.140625" style="5"/>
    <col min="766" max="766" width="12.28515625" style="5" bestFit="1" customWidth="1"/>
    <col min="767" max="1014" width="9.140625" style="5"/>
    <col min="1015" max="1015" width="5.5703125" style="5" customWidth="1"/>
    <col min="1016" max="1016" width="34" style="5" customWidth="1"/>
    <col min="1017" max="1017" width="20.7109375" style="5" customWidth="1"/>
    <col min="1018" max="1018" width="15.5703125" style="5" customWidth="1"/>
    <col min="1019" max="1019" width="15.140625" style="5" customWidth="1"/>
    <col min="1020" max="1021" width="9.140625" style="5"/>
    <col min="1022" max="1022" width="12.28515625" style="5" bestFit="1" customWidth="1"/>
    <col min="1023" max="1270" width="9.140625" style="5"/>
    <col min="1271" max="1271" width="5.5703125" style="5" customWidth="1"/>
    <col min="1272" max="1272" width="34" style="5" customWidth="1"/>
    <col min="1273" max="1273" width="20.7109375" style="5" customWidth="1"/>
    <col min="1274" max="1274" width="15.5703125" style="5" customWidth="1"/>
    <col min="1275" max="1275" width="15.140625" style="5" customWidth="1"/>
    <col min="1276" max="1277" width="9.140625" style="5"/>
    <col min="1278" max="1278" width="12.28515625" style="5" bestFit="1" customWidth="1"/>
    <col min="1279" max="1526" width="9.140625" style="5"/>
    <col min="1527" max="1527" width="5.5703125" style="5" customWidth="1"/>
    <col min="1528" max="1528" width="34" style="5" customWidth="1"/>
    <col min="1529" max="1529" width="20.7109375" style="5" customWidth="1"/>
    <col min="1530" max="1530" width="15.5703125" style="5" customWidth="1"/>
    <col min="1531" max="1531" width="15.140625" style="5" customWidth="1"/>
    <col min="1532" max="1533" width="9.140625" style="5"/>
    <col min="1534" max="1534" width="12.28515625" style="5" bestFit="1" customWidth="1"/>
    <col min="1535" max="1782" width="9.140625" style="5"/>
    <col min="1783" max="1783" width="5.5703125" style="5" customWidth="1"/>
    <col min="1784" max="1784" width="34" style="5" customWidth="1"/>
    <col min="1785" max="1785" width="20.7109375" style="5" customWidth="1"/>
    <col min="1786" max="1786" width="15.5703125" style="5" customWidth="1"/>
    <col min="1787" max="1787" width="15.140625" style="5" customWidth="1"/>
    <col min="1788" max="1789" width="9.140625" style="5"/>
    <col min="1790" max="1790" width="12.28515625" style="5" bestFit="1" customWidth="1"/>
    <col min="1791" max="2038" width="9.140625" style="5"/>
    <col min="2039" max="2039" width="5.5703125" style="5" customWidth="1"/>
    <col min="2040" max="2040" width="34" style="5" customWidth="1"/>
    <col min="2041" max="2041" width="20.7109375" style="5" customWidth="1"/>
    <col min="2042" max="2042" width="15.5703125" style="5" customWidth="1"/>
    <col min="2043" max="2043" width="15.140625" style="5" customWidth="1"/>
    <col min="2044" max="2045" width="9.140625" style="5"/>
    <col min="2046" max="2046" width="12.28515625" style="5" bestFit="1" customWidth="1"/>
    <col min="2047" max="2294" width="9.140625" style="5"/>
    <col min="2295" max="2295" width="5.5703125" style="5" customWidth="1"/>
    <col min="2296" max="2296" width="34" style="5" customWidth="1"/>
    <col min="2297" max="2297" width="20.7109375" style="5" customWidth="1"/>
    <col min="2298" max="2298" width="15.5703125" style="5" customWidth="1"/>
    <col min="2299" max="2299" width="15.140625" style="5" customWidth="1"/>
    <col min="2300" max="2301" width="9.140625" style="5"/>
    <col min="2302" max="2302" width="12.28515625" style="5" bestFit="1" customWidth="1"/>
    <col min="2303" max="2550" width="9.140625" style="5"/>
    <col min="2551" max="2551" width="5.5703125" style="5" customWidth="1"/>
    <col min="2552" max="2552" width="34" style="5" customWidth="1"/>
    <col min="2553" max="2553" width="20.7109375" style="5" customWidth="1"/>
    <col min="2554" max="2554" width="15.5703125" style="5" customWidth="1"/>
    <col min="2555" max="2555" width="15.140625" style="5" customWidth="1"/>
    <col min="2556" max="2557" width="9.140625" style="5"/>
    <col min="2558" max="2558" width="12.28515625" style="5" bestFit="1" customWidth="1"/>
    <col min="2559" max="2806" width="9.140625" style="5"/>
    <col min="2807" max="2807" width="5.5703125" style="5" customWidth="1"/>
    <col min="2808" max="2808" width="34" style="5" customWidth="1"/>
    <col min="2809" max="2809" width="20.7109375" style="5" customWidth="1"/>
    <col min="2810" max="2810" width="15.5703125" style="5" customWidth="1"/>
    <col min="2811" max="2811" width="15.140625" style="5" customWidth="1"/>
    <col min="2812" max="2813" width="9.140625" style="5"/>
    <col min="2814" max="2814" width="12.28515625" style="5" bestFit="1" customWidth="1"/>
    <col min="2815" max="3062" width="9.140625" style="5"/>
    <col min="3063" max="3063" width="5.5703125" style="5" customWidth="1"/>
    <col min="3064" max="3064" width="34" style="5" customWidth="1"/>
    <col min="3065" max="3065" width="20.7109375" style="5" customWidth="1"/>
    <col min="3066" max="3066" width="15.5703125" style="5" customWidth="1"/>
    <col min="3067" max="3067" width="15.140625" style="5" customWidth="1"/>
    <col min="3068" max="3069" width="9.140625" style="5"/>
    <col min="3070" max="3070" width="12.28515625" style="5" bestFit="1" customWidth="1"/>
    <col min="3071" max="3318" width="9.140625" style="5"/>
    <col min="3319" max="3319" width="5.5703125" style="5" customWidth="1"/>
    <col min="3320" max="3320" width="34" style="5" customWidth="1"/>
    <col min="3321" max="3321" width="20.7109375" style="5" customWidth="1"/>
    <col min="3322" max="3322" width="15.5703125" style="5" customWidth="1"/>
    <col min="3323" max="3323" width="15.140625" style="5" customWidth="1"/>
    <col min="3324" max="3325" width="9.140625" style="5"/>
    <col min="3326" max="3326" width="12.28515625" style="5" bestFit="1" customWidth="1"/>
    <col min="3327" max="3574" width="9.140625" style="5"/>
    <col min="3575" max="3575" width="5.5703125" style="5" customWidth="1"/>
    <col min="3576" max="3576" width="34" style="5" customWidth="1"/>
    <col min="3577" max="3577" width="20.7109375" style="5" customWidth="1"/>
    <col min="3578" max="3578" width="15.5703125" style="5" customWidth="1"/>
    <col min="3579" max="3579" width="15.140625" style="5" customWidth="1"/>
    <col min="3580" max="3581" width="9.140625" style="5"/>
    <col min="3582" max="3582" width="12.28515625" style="5" bestFit="1" customWidth="1"/>
    <col min="3583" max="3830" width="9.140625" style="5"/>
    <col min="3831" max="3831" width="5.5703125" style="5" customWidth="1"/>
    <col min="3832" max="3832" width="34" style="5" customWidth="1"/>
    <col min="3833" max="3833" width="20.7109375" style="5" customWidth="1"/>
    <col min="3834" max="3834" width="15.5703125" style="5" customWidth="1"/>
    <col min="3835" max="3835" width="15.140625" style="5" customWidth="1"/>
    <col min="3836" max="3837" width="9.140625" style="5"/>
    <col min="3838" max="3838" width="12.28515625" style="5" bestFit="1" customWidth="1"/>
    <col min="3839" max="4086" width="9.140625" style="5"/>
    <col min="4087" max="4087" width="5.5703125" style="5" customWidth="1"/>
    <col min="4088" max="4088" width="34" style="5" customWidth="1"/>
    <col min="4089" max="4089" width="20.7109375" style="5" customWidth="1"/>
    <col min="4090" max="4090" width="15.5703125" style="5" customWidth="1"/>
    <col min="4091" max="4091" width="15.140625" style="5" customWidth="1"/>
    <col min="4092" max="4093" width="9.140625" style="5"/>
    <col min="4094" max="4094" width="12.28515625" style="5" bestFit="1" customWidth="1"/>
    <col min="4095" max="4342" width="9.140625" style="5"/>
    <col min="4343" max="4343" width="5.5703125" style="5" customWidth="1"/>
    <col min="4344" max="4344" width="34" style="5" customWidth="1"/>
    <col min="4345" max="4345" width="20.7109375" style="5" customWidth="1"/>
    <col min="4346" max="4346" width="15.5703125" style="5" customWidth="1"/>
    <col min="4347" max="4347" width="15.140625" style="5" customWidth="1"/>
    <col min="4348" max="4349" width="9.140625" style="5"/>
    <col min="4350" max="4350" width="12.28515625" style="5" bestFit="1" customWidth="1"/>
    <col min="4351" max="4598" width="9.140625" style="5"/>
    <col min="4599" max="4599" width="5.5703125" style="5" customWidth="1"/>
    <col min="4600" max="4600" width="34" style="5" customWidth="1"/>
    <col min="4601" max="4601" width="20.7109375" style="5" customWidth="1"/>
    <col min="4602" max="4602" width="15.5703125" style="5" customWidth="1"/>
    <col min="4603" max="4603" width="15.140625" style="5" customWidth="1"/>
    <col min="4604" max="4605" width="9.140625" style="5"/>
    <col min="4606" max="4606" width="12.28515625" style="5" bestFit="1" customWidth="1"/>
    <col min="4607" max="4854" width="9.140625" style="5"/>
    <col min="4855" max="4855" width="5.5703125" style="5" customWidth="1"/>
    <col min="4856" max="4856" width="34" style="5" customWidth="1"/>
    <col min="4857" max="4857" width="20.7109375" style="5" customWidth="1"/>
    <col min="4858" max="4858" width="15.5703125" style="5" customWidth="1"/>
    <col min="4859" max="4859" width="15.140625" style="5" customWidth="1"/>
    <col min="4860" max="4861" width="9.140625" style="5"/>
    <col min="4862" max="4862" width="12.28515625" style="5" bestFit="1" customWidth="1"/>
    <col min="4863" max="5110" width="9.140625" style="5"/>
    <col min="5111" max="5111" width="5.5703125" style="5" customWidth="1"/>
    <col min="5112" max="5112" width="34" style="5" customWidth="1"/>
    <col min="5113" max="5113" width="20.7109375" style="5" customWidth="1"/>
    <col min="5114" max="5114" width="15.5703125" style="5" customWidth="1"/>
    <col min="5115" max="5115" width="15.140625" style="5" customWidth="1"/>
    <col min="5116" max="5117" width="9.140625" style="5"/>
    <col min="5118" max="5118" width="12.28515625" style="5" bestFit="1" customWidth="1"/>
    <col min="5119" max="5366" width="9.140625" style="5"/>
    <col min="5367" max="5367" width="5.5703125" style="5" customWidth="1"/>
    <col min="5368" max="5368" width="34" style="5" customWidth="1"/>
    <col min="5369" max="5369" width="20.7109375" style="5" customWidth="1"/>
    <col min="5370" max="5370" width="15.5703125" style="5" customWidth="1"/>
    <col min="5371" max="5371" width="15.140625" style="5" customWidth="1"/>
    <col min="5372" max="5373" width="9.140625" style="5"/>
    <col min="5374" max="5374" width="12.28515625" style="5" bestFit="1" customWidth="1"/>
    <col min="5375" max="5622" width="9.140625" style="5"/>
    <col min="5623" max="5623" width="5.5703125" style="5" customWidth="1"/>
    <col min="5624" max="5624" width="34" style="5" customWidth="1"/>
    <col min="5625" max="5625" width="20.7109375" style="5" customWidth="1"/>
    <col min="5626" max="5626" width="15.5703125" style="5" customWidth="1"/>
    <col min="5627" max="5627" width="15.140625" style="5" customWidth="1"/>
    <col min="5628" max="5629" width="9.140625" style="5"/>
    <col min="5630" max="5630" width="12.28515625" style="5" bestFit="1" customWidth="1"/>
    <col min="5631" max="5878" width="9.140625" style="5"/>
    <col min="5879" max="5879" width="5.5703125" style="5" customWidth="1"/>
    <col min="5880" max="5880" width="34" style="5" customWidth="1"/>
    <col min="5881" max="5881" width="20.7109375" style="5" customWidth="1"/>
    <col min="5882" max="5882" width="15.5703125" style="5" customWidth="1"/>
    <col min="5883" max="5883" width="15.140625" style="5" customWidth="1"/>
    <col min="5884" max="5885" width="9.140625" style="5"/>
    <col min="5886" max="5886" width="12.28515625" style="5" bestFit="1" customWidth="1"/>
    <col min="5887" max="6134" width="9.140625" style="5"/>
    <col min="6135" max="6135" width="5.5703125" style="5" customWidth="1"/>
    <col min="6136" max="6136" width="34" style="5" customWidth="1"/>
    <col min="6137" max="6137" width="20.7109375" style="5" customWidth="1"/>
    <col min="6138" max="6138" width="15.5703125" style="5" customWidth="1"/>
    <col min="6139" max="6139" width="15.140625" style="5" customWidth="1"/>
    <col min="6140" max="6141" width="9.140625" style="5"/>
    <col min="6142" max="6142" width="12.28515625" style="5" bestFit="1" customWidth="1"/>
    <col min="6143" max="6390" width="9.140625" style="5"/>
    <col min="6391" max="6391" width="5.5703125" style="5" customWidth="1"/>
    <col min="6392" max="6392" width="34" style="5" customWidth="1"/>
    <col min="6393" max="6393" width="20.7109375" style="5" customWidth="1"/>
    <col min="6394" max="6394" width="15.5703125" style="5" customWidth="1"/>
    <col min="6395" max="6395" width="15.140625" style="5" customWidth="1"/>
    <col min="6396" max="6397" width="9.140625" style="5"/>
    <col min="6398" max="6398" width="12.28515625" style="5" bestFit="1" customWidth="1"/>
    <col min="6399" max="6646" width="9.140625" style="5"/>
    <col min="6647" max="6647" width="5.5703125" style="5" customWidth="1"/>
    <col min="6648" max="6648" width="34" style="5" customWidth="1"/>
    <col min="6649" max="6649" width="20.7109375" style="5" customWidth="1"/>
    <col min="6650" max="6650" width="15.5703125" style="5" customWidth="1"/>
    <col min="6651" max="6651" width="15.140625" style="5" customWidth="1"/>
    <col min="6652" max="6653" width="9.140625" style="5"/>
    <col min="6654" max="6654" width="12.28515625" style="5" bestFit="1" customWidth="1"/>
    <col min="6655" max="6902" width="9.140625" style="5"/>
    <col min="6903" max="6903" width="5.5703125" style="5" customWidth="1"/>
    <col min="6904" max="6904" width="34" style="5" customWidth="1"/>
    <col min="6905" max="6905" width="20.7109375" style="5" customWidth="1"/>
    <col min="6906" max="6906" width="15.5703125" style="5" customWidth="1"/>
    <col min="6907" max="6907" width="15.140625" style="5" customWidth="1"/>
    <col min="6908" max="6909" width="9.140625" style="5"/>
    <col min="6910" max="6910" width="12.28515625" style="5" bestFit="1" customWidth="1"/>
    <col min="6911" max="7158" width="9.140625" style="5"/>
    <col min="7159" max="7159" width="5.5703125" style="5" customWidth="1"/>
    <col min="7160" max="7160" width="34" style="5" customWidth="1"/>
    <col min="7161" max="7161" width="20.7109375" style="5" customWidth="1"/>
    <col min="7162" max="7162" width="15.5703125" style="5" customWidth="1"/>
    <col min="7163" max="7163" width="15.140625" style="5" customWidth="1"/>
    <col min="7164" max="7165" width="9.140625" style="5"/>
    <col min="7166" max="7166" width="12.28515625" style="5" bestFit="1" customWidth="1"/>
    <col min="7167" max="7414" width="9.140625" style="5"/>
    <col min="7415" max="7415" width="5.5703125" style="5" customWidth="1"/>
    <col min="7416" max="7416" width="34" style="5" customWidth="1"/>
    <col min="7417" max="7417" width="20.7109375" style="5" customWidth="1"/>
    <col min="7418" max="7418" width="15.5703125" style="5" customWidth="1"/>
    <col min="7419" max="7419" width="15.140625" style="5" customWidth="1"/>
    <col min="7420" max="7421" width="9.140625" style="5"/>
    <col min="7422" max="7422" width="12.28515625" style="5" bestFit="1" customWidth="1"/>
    <col min="7423" max="7670" width="9.140625" style="5"/>
    <col min="7671" max="7671" width="5.5703125" style="5" customWidth="1"/>
    <col min="7672" max="7672" width="34" style="5" customWidth="1"/>
    <col min="7673" max="7673" width="20.7109375" style="5" customWidth="1"/>
    <col min="7674" max="7674" width="15.5703125" style="5" customWidth="1"/>
    <col min="7675" max="7675" width="15.140625" style="5" customWidth="1"/>
    <col min="7676" max="7677" width="9.140625" style="5"/>
    <col min="7678" max="7678" width="12.28515625" style="5" bestFit="1" customWidth="1"/>
    <col min="7679" max="7926" width="9.140625" style="5"/>
    <col min="7927" max="7927" width="5.5703125" style="5" customWidth="1"/>
    <col min="7928" max="7928" width="34" style="5" customWidth="1"/>
    <col min="7929" max="7929" width="20.7109375" style="5" customWidth="1"/>
    <col min="7930" max="7930" width="15.5703125" style="5" customWidth="1"/>
    <col min="7931" max="7931" width="15.140625" style="5" customWidth="1"/>
    <col min="7932" max="7933" width="9.140625" style="5"/>
    <col min="7934" max="7934" width="12.28515625" style="5" bestFit="1" customWidth="1"/>
    <col min="7935" max="8182" width="9.140625" style="5"/>
    <col min="8183" max="8183" width="5.5703125" style="5" customWidth="1"/>
    <col min="8184" max="8184" width="34" style="5" customWidth="1"/>
    <col min="8185" max="8185" width="20.7109375" style="5" customWidth="1"/>
    <col min="8186" max="8186" width="15.5703125" style="5" customWidth="1"/>
    <col min="8187" max="8187" width="15.140625" style="5" customWidth="1"/>
    <col min="8188" max="8189" width="9.140625" style="5"/>
    <col min="8190" max="8190" width="12.28515625" style="5" bestFit="1" customWidth="1"/>
    <col min="8191" max="8438" width="9.140625" style="5"/>
    <col min="8439" max="8439" width="5.5703125" style="5" customWidth="1"/>
    <col min="8440" max="8440" width="34" style="5" customWidth="1"/>
    <col min="8441" max="8441" width="20.7109375" style="5" customWidth="1"/>
    <col min="8442" max="8442" width="15.5703125" style="5" customWidth="1"/>
    <col min="8443" max="8443" width="15.140625" style="5" customWidth="1"/>
    <col min="8444" max="8445" width="9.140625" style="5"/>
    <col min="8446" max="8446" width="12.28515625" style="5" bestFit="1" customWidth="1"/>
    <col min="8447" max="8694" width="9.140625" style="5"/>
    <col min="8695" max="8695" width="5.5703125" style="5" customWidth="1"/>
    <col min="8696" max="8696" width="34" style="5" customWidth="1"/>
    <col min="8697" max="8697" width="20.7109375" style="5" customWidth="1"/>
    <col min="8698" max="8698" width="15.5703125" style="5" customWidth="1"/>
    <col min="8699" max="8699" width="15.140625" style="5" customWidth="1"/>
    <col min="8700" max="8701" width="9.140625" style="5"/>
    <col min="8702" max="8702" width="12.28515625" style="5" bestFit="1" customWidth="1"/>
    <col min="8703" max="8950" width="9.140625" style="5"/>
    <col min="8951" max="8951" width="5.5703125" style="5" customWidth="1"/>
    <col min="8952" max="8952" width="34" style="5" customWidth="1"/>
    <col min="8953" max="8953" width="20.7109375" style="5" customWidth="1"/>
    <col min="8954" max="8954" width="15.5703125" style="5" customWidth="1"/>
    <col min="8955" max="8955" width="15.140625" style="5" customWidth="1"/>
    <col min="8956" max="8957" width="9.140625" style="5"/>
    <col min="8958" max="8958" width="12.28515625" style="5" bestFit="1" customWidth="1"/>
    <col min="8959" max="9206" width="9.140625" style="5"/>
    <col min="9207" max="9207" width="5.5703125" style="5" customWidth="1"/>
    <col min="9208" max="9208" width="34" style="5" customWidth="1"/>
    <col min="9209" max="9209" width="20.7109375" style="5" customWidth="1"/>
    <col min="9210" max="9210" width="15.5703125" style="5" customWidth="1"/>
    <col min="9211" max="9211" width="15.140625" style="5" customWidth="1"/>
    <col min="9212" max="9213" width="9.140625" style="5"/>
    <col min="9214" max="9214" width="12.28515625" style="5" bestFit="1" customWidth="1"/>
    <col min="9215" max="9462" width="9.140625" style="5"/>
    <col min="9463" max="9463" width="5.5703125" style="5" customWidth="1"/>
    <col min="9464" max="9464" width="34" style="5" customWidth="1"/>
    <col min="9465" max="9465" width="20.7109375" style="5" customWidth="1"/>
    <col min="9466" max="9466" width="15.5703125" style="5" customWidth="1"/>
    <col min="9467" max="9467" width="15.140625" style="5" customWidth="1"/>
    <col min="9468" max="9469" width="9.140625" style="5"/>
    <col min="9470" max="9470" width="12.28515625" style="5" bestFit="1" customWidth="1"/>
    <col min="9471" max="9718" width="9.140625" style="5"/>
    <col min="9719" max="9719" width="5.5703125" style="5" customWidth="1"/>
    <col min="9720" max="9720" width="34" style="5" customWidth="1"/>
    <col min="9721" max="9721" width="20.7109375" style="5" customWidth="1"/>
    <col min="9722" max="9722" width="15.5703125" style="5" customWidth="1"/>
    <col min="9723" max="9723" width="15.140625" style="5" customWidth="1"/>
    <col min="9724" max="9725" width="9.140625" style="5"/>
    <col min="9726" max="9726" width="12.28515625" style="5" bestFit="1" customWidth="1"/>
    <col min="9727" max="9974" width="9.140625" style="5"/>
    <col min="9975" max="9975" width="5.5703125" style="5" customWidth="1"/>
    <col min="9976" max="9976" width="34" style="5" customWidth="1"/>
    <col min="9977" max="9977" width="20.7109375" style="5" customWidth="1"/>
    <col min="9978" max="9978" width="15.5703125" style="5" customWidth="1"/>
    <col min="9979" max="9979" width="15.140625" style="5" customWidth="1"/>
    <col min="9980" max="9981" width="9.140625" style="5"/>
    <col min="9982" max="9982" width="12.28515625" style="5" bestFit="1" customWidth="1"/>
    <col min="9983" max="10230" width="9.140625" style="5"/>
    <col min="10231" max="10231" width="5.5703125" style="5" customWidth="1"/>
    <col min="10232" max="10232" width="34" style="5" customWidth="1"/>
    <col min="10233" max="10233" width="20.7109375" style="5" customWidth="1"/>
    <col min="10234" max="10234" width="15.5703125" style="5" customWidth="1"/>
    <col min="10235" max="10235" width="15.140625" style="5" customWidth="1"/>
    <col min="10236" max="10237" width="9.140625" style="5"/>
    <col min="10238" max="10238" width="12.28515625" style="5" bestFit="1" customWidth="1"/>
    <col min="10239" max="10486" width="9.140625" style="5"/>
    <col min="10487" max="10487" width="5.5703125" style="5" customWidth="1"/>
    <col min="10488" max="10488" width="34" style="5" customWidth="1"/>
    <col min="10489" max="10489" width="20.7109375" style="5" customWidth="1"/>
    <col min="10490" max="10490" width="15.5703125" style="5" customWidth="1"/>
    <col min="10491" max="10491" width="15.140625" style="5" customWidth="1"/>
    <col min="10492" max="10493" width="9.140625" style="5"/>
    <col min="10494" max="10494" width="12.28515625" style="5" bestFit="1" customWidth="1"/>
    <col min="10495" max="10742" width="9.140625" style="5"/>
    <col min="10743" max="10743" width="5.5703125" style="5" customWidth="1"/>
    <col min="10744" max="10744" width="34" style="5" customWidth="1"/>
    <col min="10745" max="10745" width="20.7109375" style="5" customWidth="1"/>
    <col min="10746" max="10746" width="15.5703125" style="5" customWidth="1"/>
    <col min="10747" max="10747" width="15.140625" style="5" customWidth="1"/>
    <col min="10748" max="10749" width="9.140625" style="5"/>
    <col min="10750" max="10750" width="12.28515625" style="5" bestFit="1" customWidth="1"/>
    <col min="10751" max="10998" width="9.140625" style="5"/>
    <col min="10999" max="10999" width="5.5703125" style="5" customWidth="1"/>
    <col min="11000" max="11000" width="34" style="5" customWidth="1"/>
    <col min="11001" max="11001" width="20.7109375" style="5" customWidth="1"/>
    <col min="11002" max="11002" width="15.5703125" style="5" customWidth="1"/>
    <col min="11003" max="11003" width="15.140625" style="5" customWidth="1"/>
    <col min="11004" max="11005" width="9.140625" style="5"/>
    <col min="11006" max="11006" width="12.28515625" style="5" bestFit="1" customWidth="1"/>
    <col min="11007" max="11254" width="9.140625" style="5"/>
    <col min="11255" max="11255" width="5.5703125" style="5" customWidth="1"/>
    <col min="11256" max="11256" width="34" style="5" customWidth="1"/>
    <col min="11257" max="11257" width="20.7109375" style="5" customWidth="1"/>
    <col min="11258" max="11258" width="15.5703125" style="5" customWidth="1"/>
    <col min="11259" max="11259" width="15.140625" style="5" customWidth="1"/>
    <col min="11260" max="11261" width="9.140625" style="5"/>
    <col min="11262" max="11262" width="12.28515625" style="5" bestFit="1" customWidth="1"/>
    <col min="11263" max="11510" width="9.140625" style="5"/>
    <col min="11511" max="11511" width="5.5703125" style="5" customWidth="1"/>
    <col min="11512" max="11512" width="34" style="5" customWidth="1"/>
    <col min="11513" max="11513" width="20.7109375" style="5" customWidth="1"/>
    <col min="11514" max="11514" width="15.5703125" style="5" customWidth="1"/>
    <col min="11515" max="11515" width="15.140625" style="5" customWidth="1"/>
    <col min="11516" max="11517" width="9.140625" style="5"/>
    <col min="11518" max="11518" width="12.28515625" style="5" bestFit="1" customWidth="1"/>
    <col min="11519" max="11766" width="9.140625" style="5"/>
    <col min="11767" max="11767" width="5.5703125" style="5" customWidth="1"/>
    <col min="11768" max="11768" width="34" style="5" customWidth="1"/>
    <col min="11769" max="11769" width="20.7109375" style="5" customWidth="1"/>
    <col min="11770" max="11770" width="15.5703125" style="5" customWidth="1"/>
    <col min="11771" max="11771" width="15.140625" style="5" customWidth="1"/>
    <col min="11772" max="11773" width="9.140625" style="5"/>
    <col min="11774" max="11774" width="12.28515625" style="5" bestFit="1" customWidth="1"/>
    <col min="11775" max="12022" width="9.140625" style="5"/>
    <col min="12023" max="12023" width="5.5703125" style="5" customWidth="1"/>
    <col min="12024" max="12024" width="34" style="5" customWidth="1"/>
    <col min="12025" max="12025" width="20.7109375" style="5" customWidth="1"/>
    <col min="12026" max="12026" width="15.5703125" style="5" customWidth="1"/>
    <col min="12027" max="12027" width="15.140625" style="5" customWidth="1"/>
    <col min="12028" max="12029" width="9.140625" style="5"/>
    <col min="12030" max="12030" width="12.28515625" style="5" bestFit="1" customWidth="1"/>
    <col min="12031" max="12278" width="9.140625" style="5"/>
    <col min="12279" max="12279" width="5.5703125" style="5" customWidth="1"/>
    <col min="12280" max="12280" width="34" style="5" customWidth="1"/>
    <col min="12281" max="12281" width="20.7109375" style="5" customWidth="1"/>
    <col min="12282" max="12282" width="15.5703125" style="5" customWidth="1"/>
    <col min="12283" max="12283" width="15.140625" style="5" customWidth="1"/>
    <col min="12284" max="12285" width="9.140625" style="5"/>
    <col min="12286" max="12286" width="12.28515625" style="5" bestFit="1" customWidth="1"/>
    <col min="12287" max="12534" width="9.140625" style="5"/>
    <col min="12535" max="12535" width="5.5703125" style="5" customWidth="1"/>
    <col min="12536" max="12536" width="34" style="5" customWidth="1"/>
    <col min="12537" max="12537" width="20.7109375" style="5" customWidth="1"/>
    <col min="12538" max="12538" width="15.5703125" style="5" customWidth="1"/>
    <col min="12539" max="12539" width="15.140625" style="5" customWidth="1"/>
    <col min="12540" max="12541" width="9.140625" style="5"/>
    <col min="12542" max="12542" width="12.28515625" style="5" bestFit="1" customWidth="1"/>
    <col min="12543" max="12790" width="9.140625" style="5"/>
    <col min="12791" max="12791" width="5.5703125" style="5" customWidth="1"/>
    <col min="12792" max="12792" width="34" style="5" customWidth="1"/>
    <col min="12793" max="12793" width="20.7109375" style="5" customWidth="1"/>
    <col min="12794" max="12794" width="15.5703125" style="5" customWidth="1"/>
    <col min="12795" max="12795" width="15.140625" style="5" customWidth="1"/>
    <col min="12796" max="12797" width="9.140625" style="5"/>
    <col min="12798" max="12798" width="12.28515625" style="5" bestFit="1" customWidth="1"/>
    <col min="12799" max="13046" width="9.140625" style="5"/>
    <col min="13047" max="13047" width="5.5703125" style="5" customWidth="1"/>
    <col min="13048" max="13048" width="34" style="5" customWidth="1"/>
    <col min="13049" max="13049" width="20.7109375" style="5" customWidth="1"/>
    <col min="13050" max="13050" width="15.5703125" style="5" customWidth="1"/>
    <col min="13051" max="13051" width="15.140625" style="5" customWidth="1"/>
    <col min="13052" max="13053" width="9.140625" style="5"/>
    <col min="13054" max="13054" width="12.28515625" style="5" bestFit="1" customWidth="1"/>
    <col min="13055" max="13302" width="9.140625" style="5"/>
    <col min="13303" max="13303" width="5.5703125" style="5" customWidth="1"/>
    <col min="13304" max="13304" width="34" style="5" customWidth="1"/>
    <col min="13305" max="13305" width="20.7109375" style="5" customWidth="1"/>
    <col min="13306" max="13306" width="15.5703125" style="5" customWidth="1"/>
    <col min="13307" max="13307" width="15.140625" style="5" customWidth="1"/>
    <col min="13308" max="13309" width="9.140625" style="5"/>
    <col min="13310" max="13310" width="12.28515625" style="5" bestFit="1" customWidth="1"/>
    <col min="13311" max="13558" width="9.140625" style="5"/>
    <col min="13559" max="13559" width="5.5703125" style="5" customWidth="1"/>
    <col min="13560" max="13560" width="34" style="5" customWidth="1"/>
    <col min="13561" max="13561" width="20.7109375" style="5" customWidth="1"/>
    <col min="13562" max="13562" width="15.5703125" style="5" customWidth="1"/>
    <col min="13563" max="13563" width="15.140625" style="5" customWidth="1"/>
    <col min="13564" max="13565" width="9.140625" style="5"/>
    <col min="13566" max="13566" width="12.28515625" style="5" bestFit="1" customWidth="1"/>
    <col min="13567" max="13814" width="9.140625" style="5"/>
    <col min="13815" max="13815" width="5.5703125" style="5" customWidth="1"/>
    <col min="13816" max="13816" width="34" style="5" customWidth="1"/>
    <col min="13817" max="13817" width="20.7109375" style="5" customWidth="1"/>
    <col min="13818" max="13818" width="15.5703125" style="5" customWidth="1"/>
    <col min="13819" max="13819" width="15.140625" style="5" customWidth="1"/>
    <col min="13820" max="13821" width="9.140625" style="5"/>
    <col min="13822" max="13822" width="12.28515625" style="5" bestFit="1" customWidth="1"/>
    <col min="13823" max="14070" width="9.140625" style="5"/>
    <col min="14071" max="14071" width="5.5703125" style="5" customWidth="1"/>
    <col min="14072" max="14072" width="34" style="5" customWidth="1"/>
    <col min="14073" max="14073" width="20.7109375" style="5" customWidth="1"/>
    <col min="14074" max="14074" width="15.5703125" style="5" customWidth="1"/>
    <col min="14075" max="14075" width="15.140625" style="5" customWidth="1"/>
    <col min="14076" max="14077" width="9.140625" style="5"/>
    <col min="14078" max="14078" width="12.28515625" style="5" bestFit="1" customWidth="1"/>
    <col min="14079" max="14326" width="9.140625" style="5"/>
    <col min="14327" max="14327" width="5.5703125" style="5" customWidth="1"/>
    <col min="14328" max="14328" width="34" style="5" customWidth="1"/>
    <col min="14329" max="14329" width="20.7109375" style="5" customWidth="1"/>
    <col min="14330" max="14330" width="15.5703125" style="5" customWidth="1"/>
    <col min="14331" max="14331" width="15.140625" style="5" customWidth="1"/>
    <col min="14332" max="14333" width="9.140625" style="5"/>
    <col min="14334" max="14334" width="12.28515625" style="5" bestFit="1" customWidth="1"/>
    <col min="14335" max="14582" width="9.140625" style="5"/>
    <col min="14583" max="14583" width="5.5703125" style="5" customWidth="1"/>
    <col min="14584" max="14584" width="34" style="5" customWidth="1"/>
    <col min="14585" max="14585" width="20.7109375" style="5" customWidth="1"/>
    <col min="14586" max="14586" width="15.5703125" style="5" customWidth="1"/>
    <col min="14587" max="14587" width="15.140625" style="5" customWidth="1"/>
    <col min="14588" max="14589" width="9.140625" style="5"/>
    <col min="14590" max="14590" width="12.28515625" style="5" bestFit="1" customWidth="1"/>
    <col min="14591" max="14838" width="9.140625" style="5"/>
    <col min="14839" max="14839" width="5.5703125" style="5" customWidth="1"/>
    <col min="14840" max="14840" width="34" style="5" customWidth="1"/>
    <col min="14841" max="14841" width="20.7109375" style="5" customWidth="1"/>
    <col min="14842" max="14842" width="15.5703125" style="5" customWidth="1"/>
    <col min="14843" max="14843" width="15.140625" style="5" customWidth="1"/>
    <col min="14844" max="14845" width="9.140625" style="5"/>
    <col min="14846" max="14846" width="12.28515625" style="5" bestFit="1" customWidth="1"/>
    <col min="14847" max="15094" width="9.140625" style="5"/>
    <col min="15095" max="15095" width="5.5703125" style="5" customWidth="1"/>
    <col min="15096" max="15096" width="34" style="5" customWidth="1"/>
    <col min="15097" max="15097" width="20.7109375" style="5" customWidth="1"/>
    <col min="15098" max="15098" width="15.5703125" style="5" customWidth="1"/>
    <col min="15099" max="15099" width="15.140625" style="5" customWidth="1"/>
    <col min="15100" max="15101" width="9.140625" style="5"/>
    <col min="15102" max="15102" width="12.28515625" style="5" bestFit="1" customWidth="1"/>
    <col min="15103" max="15350" width="9.140625" style="5"/>
    <col min="15351" max="15351" width="5.5703125" style="5" customWidth="1"/>
    <col min="15352" max="15352" width="34" style="5" customWidth="1"/>
    <col min="15353" max="15353" width="20.7109375" style="5" customWidth="1"/>
    <col min="15354" max="15354" width="15.5703125" style="5" customWidth="1"/>
    <col min="15355" max="15355" width="15.140625" style="5" customWidth="1"/>
    <col min="15356" max="15357" width="9.140625" style="5"/>
    <col min="15358" max="15358" width="12.28515625" style="5" bestFit="1" customWidth="1"/>
    <col min="15359" max="15606" width="9.140625" style="5"/>
    <col min="15607" max="15607" width="5.5703125" style="5" customWidth="1"/>
    <col min="15608" max="15608" width="34" style="5" customWidth="1"/>
    <col min="15609" max="15609" width="20.7109375" style="5" customWidth="1"/>
    <col min="15610" max="15610" width="15.5703125" style="5" customWidth="1"/>
    <col min="15611" max="15611" width="15.140625" style="5" customWidth="1"/>
    <col min="15612" max="15613" width="9.140625" style="5"/>
    <col min="15614" max="15614" width="12.28515625" style="5" bestFit="1" customWidth="1"/>
    <col min="15615" max="15862" width="9.140625" style="5"/>
    <col min="15863" max="15863" width="5.5703125" style="5" customWidth="1"/>
    <col min="15864" max="15864" width="34" style="5" customWidth="1"/>
    <col min="15865" max="15865" width="20.7109375" style="5" customWidth="1"/>
    <col min="15866" max="15866" width="15.5703125" style="5" customWidth="1"/>
    <col min="15867" max="15867" width="15.140625" style="5" customWidth="1"/>
    <col min="15868" max="15869" width="9.140625" style="5"/>
    <col min="15870" max="15870" width="12.28515625" style="5" bestFit="1" customWidth="1"/>
    <col min="15871" max="16118" width="9.140625" style="5"/>
    <col min="16119" max="16119" width="5.5703125" style="5" customWidth="1"/>
    <col min="16120" max="16120" width="34" style="5" customWidth="1"/>
    <col min="16121" max="16121" width="20.7109375" style="5" customWidth="1"/>
    <col min="16122" max="16122" width="15.5703125" style="5" customWidth="1"/>
    <col min="16123" max="16123" width="15.140625" style="5" customWidth="1"/>
    <col min="16124" max="16125" width="9.140625" style="5"/>
    <col min="16126" max="16126" width="12.28515625" style="5" bestFit="1" customWidth="1"/>
    <col min="16127" max="16384" width="9.140625" style="5"/>
  </cols>
  <sheetData>
    <row r="1" spans="1:5" ht="18.75" customHeight="1" x14ac:dyDescent="0.25">
      <c r="A1" s="47" t="s">
        <v>8</v>
      </c>
      <c r="B1" s="47"/>
      <c r="C1" s="47"/>
    </row>
    <row r="2" spans="1:5" ht="20.25" customHeight="1" x14ac:dyDescent="0.25">
      <c r="A2" s="48" t="s">
        <v>7</v>
      </c>
      <c r="B2" s="48"/>
      <c r="C2" s="48"/>
    </row>
    <row r="3" spans="1:5" ht="14.25" customHeight="1" x14ac:dyDescent="0.2"/>
    <row r="4" spans="1:5" ht="26.25" customHeight="1" x14ac:dyDescent="0.2">
      <c r="A4" s="49" t="s">
        <v>38</v>
      </c>
      <c r="B4" s="49"/>
      <c r="C4" s="49"/>
      <c r="D4" s="49"/>
      <c r="E4" s="49"/>
    </row>
    <row r="5" spans="1:5" s="7" customFormat="1" ht="36.75" customHeight="1" x14ac:dyDescent="0.25">
      <c r="A5" s="6" t="s">
        <v>2</v>
      </c>
      <c r="B5" s="6" t="s">
        <v>21</v>
      </c>
      <c r="C5" s="6" t="s">
        <v>106</v>
      </c>
      <c r="D5" s="36" t="s">
        <v>25</v>
      </c>
      <c r="E5" s="6" t="s">
        <v>26</v>
      </c>
    </row>
    <row r="6" spans="1:5" ht="35.1" customHeight="1" x14ac:dyDescent="0.2">
      <c r="A6" s="8">
        <v>1</v>
      </c>
      <c r="B6" s="9" t="s">
        <v>102</v>
      </c>
      <c r="C6" s="38">
        <v>37000000</v>
      </c>
      <c r="D6" s="10">
        <v>46</v>
      </c>
      <c r="E6" s="8" t="s">
        <v>5</v>
      </c>
    </row>
    <row r="7" spans="1:5" ht="35.1" customHeight="1" x14ac:dyDescent="0.2">
      <c r="A7" s="8">
        <v>2</v>
      </c>
      <c r="B7" s="9" t="s">
        <v>103</v>
      </c>
      <c r="C7" s="38">
        <v>367550000</v>
      </c>
      <c r="D7" s="10">
        <v>147</v>
      </c>
      <c r="E7" s="8" t="s">
        <v>5</v>
      </c>
    </row>
    <row r="8" spans="1:5" ht="35.1" customHeight="1" x14ac:dyDescent="0.2">
      <c r="A8" s="8">
        <v>3</v>
      </c>
      <c r="B8" s="9" t="s">
        <v>27</v>
      </c>
      <c r="C8" s="50">
        <v>374050000</v>
      </c>
      <c r="D8" s="10">
        <v>5578</v>
      </c>
      <c r="E8" s="8" t="s">
        <v>28</v>
      </c>
    </row>
    <row r="9" spans="1:5" ht="35.1" customHeight="1" x14ac:dyDescent="0.2">
      <c r="A9" s="8">
        <v>4</v>
      </c>
      <c r="B9" s="9" t="s">
        <v>29</v>
      </c>
      <c r="C9" s="50"/>
      <c r="D9" s="10">
        <v>21810</v>
      </c>
      <c r="E9" s="8" t="s">
        <v>30</v>
      </c>
    </row>
    <row r="10" spans="1:5" ht="35.1" customHeight="1" x14ac:dyDescent="0.2">
      <c r="A10" s="8">
        <v>5</v>
      </c>
      <c r="B10" s="9" t="s">
        <v>31</v>
      </c>
      <c r="C10" s="50"/>
      <c r="D10" s="10">
        <v>1100</v>
      </c>
      <c r="E10" s="8" t="s">
        <v>32</v>
      </c>
    </row>
    <row r="11" spans="1:5" ht="35.1" customHeight="1" x14ac:dyDescent="0.2">
      <c r="A11" s="8">
        <v>6</v>
      </c>
      <c r="B11" s="9" t="s">
        <v>33</v>
      </c>
      <c r="C11" s="38">
        <v>35000000</v>
      </c>
      <c r="D11" s="10">
        <v>350</v>
      </c>
      <c r="E11" s="8" t="s">
        <v>34</v>
      </c>
    </row>
    <row r="12" spans="1:5" ht="35.1" customHeight="1" x14ac:dyDescent="0.2">
      <c r="A12" s="54">
        <v>7</v>
      </c>
      <c r="B12" s="54" t="s">
        <v>35</v>
      </c>
      <c r="C12" s="37" t="s">
        <v>104</v>
      </c>
      <c r="D12" s="35">
        <v>4</v>
      </c>
      <c r="E12" s="8" t="s">
        <v>94</v>
      </c>
    </row>
    <row r="13" spans="1:5" ht="35.1" customHeight="1" x14ac:dyDescent="0.2">
      <c r="A13" s="54"/>
      <c r="B13" s="54"/>
      <c r="C13" s="37" t="s">
        <v>104</v>
      </c>
      <c r="D13" s="10">
        <v>17</v>
      </c>
      <c r="E13" s="8" t="s">
        <v>105</v>
      </c>
    </row>
    <row r="14" spans="1:5" s="7" customFormat="1" ht="35.1" customHeight="1" x14ac:dyDescent="0.25">
      <c r="A14" s="51" t="s">
        <v>40</v>
      </c>
      <c r="B14" s="51"/>
      <c r="C14" s="11">
        <f>SUM(C6:C13)</f>
        <v>813600000</v>
      </c>
      <c r="D14" s="11"/>
      <c r="E14" s="8"/>
    </row>
    <row r="15" spans="1:5" ht="31.5" customHeight="1" x14ac:dyDescent="0.2">
      <c r="A15" s="52" t="s">
        <v>108</v>
      </c>
      <c r="B15" s="52"/>
      <c r="C15" s="52"/>
      <c r="D15" s="52"/>
      <c r="E15" s="52"/>
    </row>
    <row r="17" spans="1:5" ht="20.25" x14ac:dyDescent="0.2">
      <c r="A17" s="59" t="s">
        <v>3</v>
      </c>
      <c r="B17" s="59"/>
      <c r="C17" s="59"/>
      <c r="D17" s="59"/>
      <c r="E17" s="59"/>
    </row>
    <row r="18" spans="1:5" ht="18.75" x14ac:dyDescent="0.2">
      <c r="A18" s="60" t="s">
        <v>39</v>
      </c>
      <c r="B18" s="60"/>
      <c r="C18" s="60"/>
      <c r="D18" s="60"/>
      <c r="E18" s="60"/>
    </row>
    <row r="19" spans="1:5" ht="33" x14ac:dyDescent="0.2">
      <c r="A19" s="12" t="s">
        <v>2</v>
      </c>
      <c r="B19" s="44" t="s">
        <v>24</v>
      </c>
      <c r="C19" s="12" t="s">
        <v>0</v>
      </c>
      <c r="D19" s="22" t="s">
        <v>4</v>
      </c>
      <c r="E19" s="12" t="s">
        <v>98</v>
      </c>
    </row>
    <row r="20" spans="1:5" ht="33" x14ac:dyDescent="0.25">
      <c r="A20" s="13">
        <v>1</v>
      </c>
      <c r="B20" s="14" t="s">
        <v>43</v>
      </c>
      <c r="C20" s="15" t="s">
        <v>44</v>
      </c>
      <c r="D20" s="16">
        <v>2</v>
      </c>
      <c r="E20" s="21">
        <v>2000000</v>
      </c>
    </row>
    <row r="21" spans="1:5" ht="33" x14ac:dyDescent="0.2">
      <c r="A21" s="40">
        <f>A20+1</f>
        <v>2</v>
      </c>
      <c r="B21" s="18">
        <v>43503</v>
      </c>
      <c r="C21" s="15" t="s">
        <v>45</v>
      </c>
      <c r="D21" s="16">
        <v>1</v>
      </c>
      <c r="E21" s="21">
        <v>3000000</v>
      </c>
    </row>
    <row r="22" spans="1:5" ht="33" x14ac:dyDescent="0.2">
      <c r="A22" s="40">
        <f t="shared" ref="A22:A46" si="0">A21+1</f>
        <v>3</v>
      </c>
      <c r="B22" s="18">
        <v>43592</v>
      </c>
      <c r="C22" s="15" t="s">
        <v>46</v>
      </c>
      <c r="D22" s="16">
        <v>15</v>
      </c>
      <c r="E22" s="21">
        <v>30000000</v>
      </c>
    </row>
    <row r="23" spans="1:5" ht="16.5" x14ac:dyDescent="0.2">
      <c r="A23" s="40">
        <f t="shared" si="0"/>
        <v>4</v>
      </c>
      <c r="B23" s="18">
        <v>43623</v>
      </c>
      <c r="C23" s="15" t="s">
        <v>47</v>
      </c>
      <c r="D23" s="16">
        <v>4</v>
      </c>
      <c r="E23" s="21">
        <v>4000000</v>
      </c>
    </row>
    <row r="24" spans="1:5" ht="33" x14ac:dyDescent="0.2">
      <c r="A24" s="40">
        <f t="shared" si="0"/>
        <v>5</v>
      </c>
      <c r="B24" s="18">
        <v>43684</v>
      </c>
      <c r="C24" s="15" t="s">
        <v>48</v>
      </c>
      <c r="D24" s="16">
        <v>3</v>
      </c>
      <c r="E24" s="21">
        <v>5000000</v>
      </c>
    </row>
    <row r="25" spans="1:5" ht="16.5" x14ac:dyDescent="0.2">
      <c r="A25" s="40">
        <f t="shared" si="0"/>
        <v>6</v>
      </c>
      <c r="B25" s="18">
        <v>43745</v>
      </c>
      <c r="C25" s="15" t="s">
        <v>49</v>
      </c>
      <c r="D25" s="16">
        <v>12</v>
      </c>
      <c r="E25" s="21">
        <v>6000000</v>
      </c>
    </row>
    <row r="26" spans="1:5" ht="33" x14ac:dyDescent="0.25">
      <c r="A26" s="40">
        <f t="shared" si="0"/>
        <v>7</v>
      </c>
      <c r="B26" s="14">
        <v>43776</v>
      </c>
      <c r="C26" s="15" t="s">
        <v>50</v>
      </c>
      <c r="D26" s="16">
        <v>2</v>
      </c>
      <c r="E26" s="21">
        <v>2000000</v>
      </c>
    </row>
    <row r="27" spans="1:5" ht="16.5" x14ac:dyDescent="0.25">
      <c r="A27" s="40">
        <f t="shared" si="0"/>
        <v>8</v>
      </c>
      <c r="B27" s="14">
        <v>43806</v>
      </c>
      <c r="C27" s="19" t="s">
        <v>51</v>
      </c>
      <c r="D27" s="16">
        <v>4</v>
      </c>
      <c r="E27" s="21">
        <v>4000000</v>
      </c>
    </row>
    <row r="28" spans="1:5" ht="33" x14ac:dyDescent="0.25">
      <c r="A28" s="40">
        <f t="shared" si="0"/>
        <v>9</v>
      </c>
      <c r="B28" s="14">
        <v>43806</v>
      </c>
      <c r="C28" s="15" t="s">
        <v>52</v>
      </c>
      <c r="D28" s="16">
        <v>1</v>
      </c>
      <c r="E28" s="21">
        <v>2000000</v>
      </c>
    </row>
    <row r="29" spans="1:5" ht="33" x14ac:dyDescent="0.25">
      <c r="A29" s="40">
        <f t="shared" si="0"/>
        <v>10</v>
      </c>
      <c r="B29" s="14" t="s">
        <v>53</v>
      </c>
      <c r="C29" s="15" t="s">
        <v>54</v>
      </c>
      <c r="D29" s="16">
        <v>2</v>
      </c>
      <c r="E29" s="21">
        <v>2000000</v>
      </c>
    </row>
    <row r="30" spans="1:5" ht="33" x14ac:dyDescent="0.2">
      <c r="A30" s="40">
        <f t="shared" si="0"/>
        <v>11</v>
      </c>
      <c r="B30" s="18" t="s">
        <v>55</v>
      </c>
      <c r="C30" s="15" t="s">
        <v>56</v>
      </c>
      <c r="D30" s="16">
        <v>3</v>
      </c>
      <c r="E30" s="21">
        <v>63550000</v>
      </c>
    </row>
    <row r="31" spans="1:5" ht="16.5" x14ac:dyDescent="0.25">
      <c r="A31" s="40">
        <f t="shared" si="0"/>
        <v>12</v>
      </c>
      <c r="B31" s="14" t="s">
        <v>53</v>
      </c>
      <c r="C31" s="15" t="s">
        <v>57</v>
      </c>
      <c r="D31" s="16">
        <v>1</v>
      </c>
      <c r="E31" s="21">
        <v>5000000</v>
      </c>
    </row>
    <row r="32" spans="1:5" ht="16.5" x14ac:dyDescent="0.2">
      <c r="A32" s="40">
        <f t="shared" si="0"/>
        <v>13</v>
      </c>
      <c r="B32" s="18" t="s">
        <v>58</v>
      </c>
      <c r="C32" s="15" t="s">
        <v>59</v>
      </c>
      <c r="D32" s="16">
        <v>8</v>
      </c>
      <c r="E32" s="21">
        <v>15000000</v>
      </c>
    </row>
    <row r="33" spans="1:5" ht="33" x14ac:dyDescent="0.2">
      <c r="A33" s="40">
        <f t="shared" si="0"/>
        <v>14</v>
      </c>
      <c r="B33" s="18" t="s">
        <v>60</v>
      </c>
      <c r="C33" s="15" t="s">
        <v>61</v>
      </c>
      <c r="D33" s="16">
        <v>1</v>
      </c>
      <c r="E33" s="21">
        <v>2000000</v>
      </c>
    </row>
    <row r="34" spans="1:5" ht="33" x14ac:dyDescent="0.2">
      <c r="A34" s="40">
        <f t="shared" si="0"/>
        <v>15</v>
      </c>
      <c r="B34" s="18" t="s">
        <v>60</v>
      </c>
      <c r="C34" s="15" t="s">
        <v>62</v>
      </c>
      <c r="D34" s="16">
        <v>5</v>
      </c>
      <c r="E34" s="21">
        <v>10000000</v>
      </c>
    </row>
    <row r="35" spans="1:5" ht="16.5" x14ac:dyDescent="0.2">
      <c r="A35" s="40">
        <f t="shared" si="0"/>
        <v>16</v>
      </c>
      <c r="B35" s="18" t="s">
        <v>63</v>
      </c>
      <c r="C35" s="15" t="s">
        <v>64</v>
      </c>
      <c r="D35" s="16">
        <v>10</v>
      </c>
      <c r="E35" s="21">
        <v>20000000</v>
      </c>
    </row>
    <row r="36" spans="1:5" ht="33" x14ac:dyDescent="0.25">
      <c r="A36" s="40">
        <f t="shared" si="0"/>
        <v>17</v>
      </c>
      <c r="B36" s="14" t="s">
        <v>65</v>
      </c>
      <c r="C36" s="15" t="s">
        <v>66</v>
      </c>
      <c r="D36" s="16">
        <v>13</v>
      </c>
      <c r="E36" s="21">
        <v>62000000</v>
      </c>
    </row>
    <row r="37" spans="1:5" ht="33" x14ac:dyDescent="0.25">
      <c r="A37" s="40">
        <f t="shared" si="0"/>
        <v>18</v>
      </c>
      <c r="B37" s="14" t="s">
        <v>65</v>
      </c>
      <c r="C37" s="15" t="s">
        <v>66</v>
      </c>
      <c r="D37" s="16">
        <v>3</v>
      </c>
      <c r="E37" s="21">
        <v>12000000</v>
      </c>
    </row>
    <row r="38" spans="1:5" ht="16.5" x14ac:dyDescent="0.25">
      <c r="A38" s="40">
        <f t="shared" si="0"/>
        <v>19</v>
      </c>
      <c r="B38" s="14" t="s">
        <v>65</v>
      </c>
      <c r="C38" s="15" t="s">
        <v>57</v>
      </c>
      <c r="D38" s="16">
        <v>1</v>
      </c>
      <c r="E38" s="21">
        <v>3000000</v>
      </c>
    </row>
    <row r="39" spans="1:5" ht="33" x14ac:dyDescent="0.25">
      <c r="A39" s="40">
        <f t="shared" si="0"/>
        <v>20</v>
      </c>
      <c r="B39" s="14" t="s">
        <v>67</v>
      </c>
      <c r="C39" s="15" t="s">
        <v>68</v>
      </c>
      <c r="D39" s="16">
        <v>10</v>
      </c>
      <c r="E39" s="21">
        <v>10000000</v>
      </c>
    </row>
    <row r="40" spans="1:5" ht="33" x14ac:dyDescent="0.2">
      <c r="A40" s="40">
        <f t="shared" si="0"/>
        <v>21</v>
      </c>
      <c r="B40" s="18" t="s">
        <v>69</v>
      </c>
      <c r="C40" s="15" t="s">
        <v>70</v>
      </c>
      <c r="D40" s="16">
        <v>16</v>
      </c>
      <c r="E40" s="21">
        <v>32000000</v>
      </c>
    </row>
    <row r="41" spans="1:5" ht="49.5" x14ac:dyDescent="0.2">
      <c r="A41" s="40">
        <f t="shared" si="0"/>
        <v>22</v>
      </c>
      <c r="B41" s="18" t="s">
        <v>69</v>
      </c>
      <c r="C41" s="15" t="s">
        <v>71</v>
      </c>
      <c r="D41" s="16">
        <v>3</v>
      </c>
      <c r="E41" s="21">
        <v>3000000</v>
      </c>
    </row>
    <row r="42" spans="1:5" ht="49.5" x14ac:dyDescent="0.2">
      <c r="A42" s="40">
        <f t="shared" si="0"/>
        <v>23</v>
      </c>
      <c r="B42" s="18" t="s">
        <v>73</v>
      </c>
      <c r="C42" s="15" t="s">
        <v>74</v>
      </c>
      <c r="D42" s="16">
        <v>20</v>
      </c>
      <c r="E42" s="21">
        <v>60000000</v>
      </c>
    </row>
    <row r="43" spans="1:5" ht="33" x14ac:dyDescent="0.25">
      <c r="A43" s="40">
        <f t="shared" si="0"/>
        <v>24</v>
      </c>
      <c r="B43" s="14" t="s">
        <v>75</v>
      </c>
      <c r="C43" s="15" t="s">
        <v>76</v>
      </c>
      <c r="D43" s="16">
        <v>2</v>
      </c>
      <c r="E43" s="21">
        <v>2000000</v>
      </c>
    </row>
    <row r="44" spans="1:5" ht="33" x14ac:dyDescent="0.25">
      <c r="A44" s="40">
        <f t="shared" si="0"/>
        <v>25</v>
      </c>
      <c r="B44" s="14" t="s">
        <v>75</v>
      </c>
      <c r="C44" s="15" t="s">
        <v>77</v>
      </c>
      <c r="D44" s="16">
        <v>1</v>
      </c>
      <c r="E44" s="21">
        <v>1000000</v>
      </c>
    </row>
    <row r="45" spans="1:5" ht="16.5" x14ac:dyDescent="0.25">
      <c r="A45" s="40">
        <f t="shared" si="0"/>
        <v>26</v>
      </c>
      <c r="B45" s="14" t="s">
        <v>75</v>
      </c>
      <c r="C45" s="15" t="s">
        <v>78</v>
      </c>
      <c r="D45" s="16">
        <v>2</v>
      </c>
      <c r="E45" s="21">
        <v>4000000</v>
      </c>
    </row>
    <row r="46" spans="1:5" ht="33" x14ac:dyDescent="0.2">
      <c r="A46" s="40">
        <f t="shared" si="0"/>
        <v>27</v>
      </c>
      <c r="B46" s="18" t="s">
        <v>79</v>
      </c>
      <c r="C46" s="15" t="s">
        <v>80</v>
      </c>
      <c r="D46" s="16">
        <v>2</v>
      </c>
      <c r="E46" s="21">
        <v>3000000</v>
      </c>
    </row>
    <row r="47" spans="1:5" ht="17.25" x14ac:dyDescent="0.2">
      <c r="A47" s="61" t="s">
        <v>42</v>
      </c>
      <c r="B47" s="62"/>
      <c r="C47" s="63"/>
      <c r="D47" s="31">
        <f>SUM(D20:D46)</f>
        <v>147</v>
      </c>
      <c r="E47" s="32">
        <f>SUM(E20:E46)</f>
        <v>367550000</v>
      </c>
    </row>
    <row r="48" spans="1:5" ht="16.5" x14ac:dyDescent="0.2">
      <c r="A48" s="56" t="s">
        <v>6</v>
      </c>
      <c r="B48" s="57"/>
      <c r="C48" s="58"/>
      <c r="D48" s="1" t="s">
        <v>5</v>
      </c>
      <c r="E48" s="20" t="s">
        <v>15</v>
      </c>
    </row>
    <row r="49" spans="1:5" ht="16.5" x14ac:dyDescent="0.2">
      <c r="A49" s="55" t="s">
        <v>96</v>
      </c>
      <c r="B49" s="55"/>
      <c r="C49" s="55"/>
      <c r="D49" s="55"/>
      <c r="E49" s="55"/>
    </row>
    <row r="52" spans="1:5" ht="18.75" x14ac:dyDescent="0.2">
      <c r="A52" s="64" t="s">
        <v>99</v>
      </c>
      <c r="B52" s="64"/>
      <c r="C52" s="64"/>
      <c r="D52" s="64"/>
      <c r="E52" s="64"/>
    </row>
    <row r="53" spans="1:5" ht="18.75" x14ac:dyDescent="0.2">
      <c r="A53" s="65" t="s">
        <v>39</v>
      </c>
      <c r="B53" s="66"/>
      <c r="C53" s="66"/>
      <c r="D53" s="66"/>
      <c r="E53" s="66"/>
    </row>
    <row r="54" spans="1:5" ht="16.5" x14ac:dyDescent="0.2">
      <c r="A54" s="67" t="s">
        <v>2</v>
      </c>
      <c r="B54" s="41"/>
      <c r="C54" s="67" t="s">
        <v>0</v>
      </c>
      <c r="D54" s="69" t="s">
        <v>1</v>
      </c>
      <c r="E54" s="70"/>
    </row>
    <row r="55" spans="1:5" ht="66" x14ac:dyDescent="0.2">
      <c r="A55" s="68"/>
      <c r="B55" s="42" t="s">
        <v>24</v>
      </c>
      <c r="C55" s="68"/>
      <c r="D55" s="12" t="s">
        <v>16</v>
      </c>
      <c r="E55" s="12" t="s">
        <v>17</v>
      </c>
    </row>
    <row r="56" spans="1:5" ht="33" x14ac:dyDescent="0.2">
      <c r="A56" s="3">
        <v>1</v>
      </c>
      <c r="B56" s="34">
        <v>43472</v>
      </c>
      <c r="C56" s="15" t="s">
        <v>81</v>
      </c>
      <c r="D56" s="40">
        <v>10</v>
      </c>
      <c r="E56" s="21">
        <v>5000000</v>
      </c>
    </row>
    <row r="57" spans="1:5" ht="33" x14ac:dyDescent="0.2">
      <c r="A57" s="3">
        <f>A56+1</f>
        <v>2</v>
      </c>
      <c r="B57" s="34">
        <v>43806</v>
      </c>
      <c r="C57" s="15" t="s">
        <v>82</v>
      </c>
      <c r="D57" s="40">
        <v>1</v>
      </c>
      <c r="E57" s="21">
        <v>4500000</v>
      </c>
    </row>
    <row r="58" spans="1:5" ht="33" x14ac:dyDescent="0.2">
      <c r="A58" s="3">
        <v>3</v>
      </c>
      <c r="B58" s="34" t="s">
        <v>58</v>
      </c>
      <c r="C58" s="15" t="s">
        <v>86</v>
      </c>
      <c r="D58" s="40">
        <v>1</v>
      </c>
      <c r="E58" s="21">
        <v>1500000</v>
      </c>
    </row>
    <row r="59" spans="1:5" ht="16.5" x14ac:dyDescent="0.2">
      <c r="A59" s="3">
        <v>4</v>
      </c>
      <c r="B59" s="34" t="s">
        <v>87</v>
      </c>
      <c r="C59" s="15" t="s">
        <v>88</v>
      </c>
      <c r="D59" s="40">
        <v>1</v>
      </c>
      <c r="E59" s="21">
        <v>4500000</v>
      </c>
    </row>
    <row r="60" spans="1:5" ht="16.5" x14ac:dyDescent="0.2">
      <c r="A60" s="3">
        <v>5</v>
      </c>
      <c r="B60" s="34" t="s">
        <v>83</v>
      </c>
      <c r="C60" s="15" t="s">
        <v>84</v>
      </c>
      <c r="D60" s="40">
        <v>1</v>
      </c>
      <c r="E60" s="21">
        <v>2000000</v>
      </c>
    </row>
    <row r="61" spans="1:5" ht="33" x14ac:dyDescent="0.2">
      <c r="A61" s="3">
        <f t="shared" ref="A61" si="1">A60+1</f>
        <v>6</v>
      </c>
      <c r="B61" s="34" t="s">
        <v>83</v>
      </c>
      <c r="C61" s="15" t="s">
        <v>85</v>
      </c>
      <c r="D61" s="40">
        <v>1</v>
      </c>
      <c r="E61" s="21">
        <v>1500000</v>
      </c>
    </row>
    <row r="62" spans="1:5" ht="16.5" x14ac:dyDescent="0.2">
      <c r="A62" s="3">
        <v>7</v>
      </c>
      <c r="B62" s="34" t="s">
        <v>69</v>
      </c>
      <c r="C62" s="15" t="s">
        <v>107</v>
      </c>
      <c r="D62" s="40">
        <v>30</v>
      </c>
      <c r="E62" s="21">
        <v>17000000</v>
      </c>
    </row>
    <row r="63" spans="1:5" ht="33" x14ac:dyDescent="0.2">
      <c r="A63" s="3">
        <v>8</v>
      </c>
      <c r="B63" s="34" t="s">
        <v>69</v>
      </c>
      <c r="C63" s="15" t="s">
        <v>72</v>
      </c>
      <c r="D63" s="40">
        <v>1</v>
      </c>
      <c r="E63" s="21">
        <v>1000000</v>
      </c>
    </row>
    <row r="64" spans="1:5" ht="17.25" x14ac:dyDescent="0.2">
      <c r="A64" s="71" t="s">
        <v>42</v>
      </c>
      <c r="B64" s="71"/>
      <c r="C64" s="71"/>
      <c r="D64" s="39">
        <f>SUM(D56:D63)</f>
        <v>46</v>
      </c>
      <c r="E64" s="33">
        <f>SUM(E56:E63)</f>
        <v>37000000</v>
      </c>
    </row>
    <row r="65" spans="1:6" ht="16.5" x14ac:dyDescent="0.2">
      <c r="A65" s="72" t="s">
        <v>6</v>
      </c>
      <c r="B65" s="72"/>
      <c r="C65" s="72"/>
      <c r="D65" s="40" t="s">
        <v>5</v>
      </c>
      <c r="E65" s="23" t="s">
        <v>15</v>
      </c>
    </row>
    <row r="66" spans="1:6" ht="16.5" x14ac:dyDescent="0.2">
      <c r="A66" s="55" t="s">
        <v>97</v>
      </c>
      <c r="B66" s="55"/>
      <c r="C66" s="55"/>
      <c r="D66" s="55"/>
      <c r="E66" s="55"/>
    </row>
    <row r="68" spans="1:6" ht="20.25" x14ac:dyDescent="0.2">
      <c r="A68" s="73" t="s">
        <v>9</v>
      </c>
      <c r="B68" s="74"/>
      <c r="C68" s="74"/>
      <c r="D68" s="74"/>
      <c r="E68" s="74"/>
      <c r="F68" s="74"/>
    </row>
    <row r="69" spans="1:6" ht="18.75" x14ac:dyDescent="0.2">
      <c r="A69" s="75" t="s">
        <v>39</v>
      </c>
      <c r="B69" s="65"/>
      <c r="C69" s="65"/>
      <c r="D69" s="65"/>
      <c r="E69" s="65"/>
      <c r="F69" s="65"/>
    </row>
    <row r="70" spans="1:6" ht="16.5" x14ac:dyDescent="0.2">
      <c r="A70" s="67" t="s">
        <v>2</v>
      </c>
      <c r="B70" s="80" t="s">
        <v>24</v>
      </c>
      <c r="C70" s="67" t="s">
        <v>0</v>
      </c>
      <c r="D70" s="76" t="s">
        <v>10</v>
      </c>
      <c r="E70" s="76"/>
      <c r="F70" s="76"/>
    </row>
    <row r="71" spans="1:6" ht="66" x14ac:dyDescent="0.2">
      <c r="A71" s="68"/>
      <c r="B71" s="81"/>
      <c r="C71" s="68"/>
      <c r="D71" s="43" t="s">
        <v>11</v>
      </c>
      <c r="E71" s="43" t="s">
        <v>12</v>
      </c>
      <c r="F71" s="43" t="s">
        <v>13</v>
      </c>
    </row>
    <row r="72" spans="1:6" ht="33" x14ac:dyDescent="0.2">
      <c r="A72" s="3">
        <v>1</v>
      </c>
      <c r="B72" s="2"/>
      <c r="C72" s="15" t="s">
        <v>89</v>
      </c>
      <c r="D72" s="17">
        <v>175</v>
      </c>
      <c r="E72" s="17">
        <v>175</v>
      </c>
      <c r="F72" s="17">
        <f>E72*G72</f>
        <v>0</v>
      </c>
    </row>
    <row r="73" spans="1:6" ht="17.25" x14ac:dyDescent="0.2">
      <c r="A73" s="77" t="s">
        <v>41</v>
      </c>
      <c r="B73" s="78"/>
      <c r="C73" s="79"/>
      <c r="D73" s="25">
        <f>SUM(D72:D72)</f>
        <v>175</v>
      </c>
      <c r="E73" s="25">
        <f>SUM(E72:E72)</f>
        <v>175</v>
      </c>
      <c r="F73" s="25">
        <f>SUM(F72:F72)</f>
        <v>0</v>
      </c>
    </row>
    <row r="74" spans="1:6" ht="16.5" x14ac:dyDescent="0.2">
      <c r="A74" s="72" t="s">
        <v>6</v>
      </c>
      <c r="B74" s="72"/>
      <c r="C74" s="72"/>
      <c r="D74" s="17" t="s">
        <v>14</v>
      </c>
      <c r="E74" s="17" t="s">
        <v>14</v>
      </c>
      <c r="F74" s="17" t="s">
        <v>15</v>
      </c>
    </row>
    <row r="76" spans="1:6" ht="20.25" x14ac:dyDescent="0.2">
      <c r="A76" s="73" t="s">
        <v>18</v>
      </c>
      <c r="B76" s="74"/>
      <c r="C76" s="74"/>
      <c r="D76" s="74"/>
      <c r="E76" s="74"/>
    </row>
    <row r="77" spans="1:6" ht="18.75" x14ac:dyDescent="0.2">
      <c r="A77" s="75" t="s">
        <v>39</v>
      </c>
      <c r="B77" s="65"/>
      <c r="C77" s="65"/>
      <c r="D77" s="65"/>
      <c r="E77" s="65"/>
    </row>
    <row r="78" spans="1:6" ht="16.5" x14ac:dyDescent="0.2">
      <c r="A78" s="67" t="s">
        <v>2</v>
      </c>
      <c r="B78" s="67" t="s">
        <v>0</v>
      </c>
      <c r="C78" s="76" t="s">
        <v>19</v>
      </c>
      <c r="D78" s="76"/>
      <c r="E78" s="76"/>
    </row>
    <row r="79" spans="1:6" ht="16.5" x14ac:dyDescent="0.2">
      <c r="A79" s="68"/>
      <c r="B79" s="68"/>
      <c r="C79" s="43" t="s">
        <v>22</v>
      </c>
      <c r="D79" s="43" t="s">
        <v>21</v>
      </c>
      <c r="E79" s="43" t="s">
        <v>20</v>
      </c>
    </row>
    <row r="80" spans="1:6" ht="49.5" x14ac:dyDescent="0.2">
      <c r="A80" s="3">
        <v>1</v>
      </c>
      <c r="B80" s="15" t="s">
        <v>90</v>
      </c>
      <c r="C80" s="17">
        <v>17</v>
      </c>
      <c r="D80" s="17" t="s">
        <v>91</v>
      </c>
      <c r="E80" s="17" t="s">
        <v>92</v>
      </c>
    </row>
    <row r="81" spans="1:5" ht="82.5" x14ac:dyDescent="0.2">
      <c r="A81" s="3">
        <v>2</v>
      </c>
      <c r="B81" s="15" t="s">
        <v>93</v>
      </c>
      <c r="C81" s="24" t="s">
        <v>95</v>
      </c>
      <c r="D81" s="17" t="s">
        <v>94</v>
      </c>
      <c r="E81" s="17" t="s">
        <v>101</v>
      </c>
    </row>
    <row r="82" spans="1:5" ht="17.25" x14ac:dyDescent="0.2">
      <c r="A82" s="77" t="s">
        <v>41</v>
      </c>
      <c r="B82" s="79"/>
      <c r="C82" s="25">
        <v>4</v>
      </c>
      <c r="D82" s="25"/>
      <c r="E82" s="25"/>
    </row>
    <row r="83" spans="1:5" ht="16.5" x14ac:dyDescent="0.2">
      <c r="A83" s="82" t="s">
        <v>6</v>
      </c>
      <c r="B83" s="82"/>
      <c r="C83" s="26" t="s">
        <v>23</v>
      </c>
      <c r="D83" s="26"/>
      <c r="E83" s="26"/>
    </row>
    <row r="86" spans="1:5" s="29" customFormat="1" ht="24" customHeight="1" x14ac:dyDescent="0.25">
      <c r="A86" s="27"/>
      <c r="B86" s="27"/>
      <c r="C86" s="53" t="s">
        <v>100</v>
      </c>
      <c r="D86" s="53"/>
      <c r="E86" s="53"/>
    </row>
    <row r="87" spans="1:5" s="29" customFormat="1" ht="25.5" customHeight="1" x14ac:dyDescent="0.25">
      <c r="A87" s="45" t="s">
        <v>36</v>
      </c>
      <c r="B87" s="45"/>
      <c r="C87" s="45" t="s">
        <v>7</v>
      </c>
      <c r="D87" s="45"/>
      <c r="E87" s="45"/>
    </row>
    <row r="88" spans="1:5" s="29" customFormat="1" x14ac:dyDescent="0.25">
      <c r="A88" s="30"/>
      <c r="E88" s="30"/>
    </row>
    <row r="89" spans="1:5" s="29" customFormat="1" ht="24" customHeight="1" x14ac:dyDescent="0.25">
      <c r="A89" s="30"/>
      <c r="E89" s="30"/>
    </row>
    <row r="90" spans="1:5" s="29" customFormat="1" x14ac:dyDescent="0.25">
      <c r="A90" s="30"/>
      <c r="E90" s="30"/>
    </row>
    <row r="91" spans="1:5" s="29" customFormat="1" ht="16.5" x14ac:dyDescent="0.25">
      <c r="A91" s="30"/>
      <c r="C91" s="46" t="s">
        <v>37</v>
      </c>
      <c r="D91" s="46"/>
      <c r="E91" s="46"/>
    </row>
  </sheetData>
  <mergeCells count="40">
    <mergeCell ref="A82:B82"/>
    <mergeCell ref="A83:B83"/>
    <mergeCell ref="A73:C73"/>
    <mergeCell ref="A74:C74"/>
    <mergeCell ref="A76:E76"/>
    <mergeCell ref="A77:E77"/>
    <mergeCell ref="A78:A79"/>
    <mergeCell ref="B78:B79"/>
    <mergeCell ref="C78:E78"/>
    <mergeCell ref="A69:F69"/>
    <mergeCell ref="A70:A71"/>
    <mergeCell ref="B70:B71"/>
    <mergeCell ref="C70:C71"/>
    <mergeCell ref="D70:F70"/>
    <mergeCell ref="A64:C64"/>
    <mergeCell ref="A65:C65"/>
    <mergeCell ref="A66:E66"/>
    <mergeCell ref="A49:E49"/>
    <mergeCell ref="A68:F68"/>
    <mergeCell ref="A52:E52"/>
    <mergeCell ref="A53:E53"/>
    <mergeCell ref="A54:A55"/>
    <mergeCell ref="C54:C55"/>
    <mergeCell ref="D54:E54"/>
    <mergeCell ref="A87:B87"/>
    <mergeCell ref="C87:E87"/>
    <mergeCell ref="C91:E91"/>
    <mergeCell ref="A1:C1"/>
    <mergeCell ref="A2:C2"/>
    <mergeCell ref="A4:E4"/>
    <mergeCell ref="C8:C10"/>
    <mergeCell ref="A14:B14"/>
    <mergeCell ref="A15:E15"/>
    <mergeCell ref="C86:E86"/>
    <mergeCell ref="A12:A13"/>
    <mergeCell ref="B12:B13"/>
    <mergeCell ref="A17:E17"/>
    <mergeCell ref="A18:E18"/>
    <mergeCell ref="A47:C47"/>
    <mergeCell ref="A48:C48"/>
  </mergeCells>
  <printOptions horizontalCentered="1"/>
  <pageMargins left="1" right="0.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IBOSS</cp:lastModifiedBy>
  <cp:lastPrinted>2019-08-01T09:00:38Z</cp:lastPrinted>
  <dcterms:created xsi:type="dcterms:W3CDTF">2019-03-01T06:46:18Z</dcterms:created>
  <dcterms:modified xsi:type="dcterms:W3CDTF">2019-09-18T01:00:21Z</dcterms:modified>
</cp:coreProperties>
</file>