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ong\Downloads\"/>
    </mc:Choice>
  </mc:AlternateContent>
  <xr:revisionPtr revIDLastSave="0" documentId="13_ncr:1_{1A3DC25A-F145-4769-90E6-FD2E5B30EF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ONG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0" i="5" l="1"/>
  <c r="E120" i="5"/>
  <c r="D120" i="5"/>
  <c r="F119" i="5"/>
  <c r="F116" i="5"/>
  <c r="F113" i="5"/>
  <c r="F111" i="5"/>
  <c r="A111" i="5"/>
  <c r="A112" i="5" s="1"/>
  <c r="A113" i="5" s="1"/>
  <c r="A114" i="5" s="1"/>
  <c r="A115" i="5" s="1"/>
  <c r="A116" i="5" s="1"/>
  <c r="A117" i="5" s="1"/>
  <c r="A118" i="5" s="1"/>
  <c r="A119" i="5" s="1"/>
  <c r="A110" i="5"/>
  <c r="F109" i="5"/>
  <c r="E101" i="5"/>
  <c r="D101" i="5"/>
  <c r="A84" i="5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E75" i="5"/>
  <c r="D75" i="5"/>
  <c r="A22" i="5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C15" i="5"/>
  <c r="F120" i="5" l="1"/>
</calcChain>
</file>

<file path=xl/sharedStrings.xml><?xml version="1.0" encoding="utf-8"?>
<sst xmlns="http://schemas.openxmlformats.org/spreadsheetml/2006/main" count="251" uniqueCount="163">
  <si>
    <t>TỔ CHỨC/CÁ NHÂN TÀI TRỢ</t>
  </si>
  <si>
    <t>HỖ TRỢ BNKK</t>
  </si>
  <si>
    <t>TT</t>
  </si>
  <si>
    <t>TỔNG HỢP TIẾP NHẬN TÀI TRỢ: ĐÓNG VIỆN PHÍ CHO BNKK</t>
  </si>
  <si>
    <t>SL bệnh nhân</t>
  </si>
  <si>
    <t>bệnh nhi</t>
  </si>
  <si>
    <t>Đơn vị</t>
  </si>
  <si>
    <t>PHÒNG CÔNG TÁC XÃ HỘI</t>
  </si>
  <si>
    <t>BỆNH VIỆN NHI TRUNG ƯƠNG</t>
  </si>
  <si>
    <t>TỔNG HỢP TIẾP NHẬN TÀI TRỢ: QUÀ CHO BN</t>
  </si>
  <si>
    <t>QUÀ</t>
  </si>
  <si>
    <t>Hiện vật (suất)</t>
  </si>
  <si>
    <t>Lì xì (suất)</t>
  </si>
  <si>
    <t>Tổng trị giá (của lì xì)</t>
  </si>
  <si>
    <t>suất</t>
  </si>
  <si>
    <t>đồng</t>
  </si>
  <si>
    <t>SL bệnh nhân được nhận</t>
  </si>
  <si>
    <t>Số tiền mặt trao tay</t>
  </si>
  <si>
    <t>TỔNG HỢP TIẾP NHẬN TÀI TRỢ: TRANG TBYT</t>
  </si>
  <si>
    <t>TBYT</t>
  </si>
  <si>
    <t>Khoa nhận</t>
  </si>
  <si>
    <t>Nội dung</t>
  </si>
  <si>
    <t>SL</t>
  </si>
  <si>
    <t>máy</t>
  </si>
  <si>
    <t>Ngày tháng</t>
  </si>
  <si>
    <t>Số lượng</t>
  </si>
  <si>
    <t>Ghi chú</t>
  </si>
  <si>
    <t>Bữa cơm mặn</t>
  </si>
  <si>
    <t>suất cơm</t>
  </si>
  <si>
    <t>Bữa cháo</t>
  </si>
  <si>
    <t>suất cháo</t>
  </si>
  <si>
    <t>Bữa cơm chay</t>
  </si>
  <si>
    <t>suất cơm chay</t>
  </si>
  <si>
    <t>Quà tặng (không quy giá trị quà, chỉ quy tiền lì xì)</t>
  </si>
  <si>
    <t>suất quà</t>
  </si>
  <si>
    <t>Thiết bị y tế (không quy ra tiền)</t>
  </si>
  <si>
    <t>PHÒNG TÀI CHÍNH KẾ TOÁN</t>
  </si>
  <si>
    <t>Dương Thị Minh Thu</t>
  </si>
  <si>
    <t>Hội từ thiện Cát Linh</t>
  </si>
  <si>
    <t>Nhóm Tâm sáng</t>
  </si>
  <si>
    <t>Mr Lee &amp; Soon</t>
  </si>
  <si>
    <t>Bơm tiêm điện Terumo</t>
  </si>
  <si>
    <t>Số tiền hỗ trợ</t>
  </si>
  <si>
    <t>TỔNG HỢP TIẾP NHẬN KINH PHÍ TRAO TAY CHO BNKK</t>
  </si>
  <si>
    <t>Kinh phí trao tay cho BNKK</t>
  </si>
  <si>
    <t>Viện phí cho BNKK</t>
  </si>
  <si>
    <r>
      <t xml:space="preserve">Số tiền
</t>
    </r>
    <r>
      <rPr>
        <b/>
        <i/>
        <sz val="13"/>
        <rFont val="Times New Roman"/>
        <family val="1"/>
      </rPr>
      <t>(đồng)</t>
    </r>
  </si>
  <si>
    <t>Nhóm Sen xanh</t>
  </si>
  <si>
    <t>THÁNG 08.2019</t>
  </si>
  <si>
    <t>Gia đình chị Dương</t>
  </si>
  <si>
    <t>NTT giấu tên</t>
  </si>
  <si>
    <t>Nhóm We can share</t>
  </si>
  <si>
    <t>Bé Hồng Phúc</t>
  </si>
  <si>
    <t>Cô Nguyễn Thị Kim Linh</t>
  </si>
  <si>
    <t>Anh Bùi Phúc Mạnh</t>
  </si>
  <si>
    <t>GĐ BN Thèn Mạnh Quang</t>
  </si>
  <si>
    <t>GĐ bạn Lê Vũ Thủy Tiên</t>
  </si>
  <si>
    <t>GĐ Chị Liên</t>
  </si>
  <si>
    <t>Chị Thảo và Chị Phượng</t>
  </si>
  <si>
    <t>BN Thào A Công</t>
  </si>
  <si>
    <t>Nguyễn Quang Trung &amp; Nguyễn Hoàng Việt Trang</t>
  </si>
  <si>
    <t>Ông Vinh - Hoàn Kiếm</t>
  </si>
  <si>
    <t>Qũy Bé Na</t>
  </si>
  <si>
    <t>GĐ Ông Thân Ngọc Liên &amp; Bà Vũ Thị Kim Anh</t>
  </si>
  <si>
    <t>GĐ Trung Hiếu</t>
  </si>
  <si>
    <t>GĐ Chị Lan Anh</t>
  </si>
  <si>
    <t>GĐ Chị Hương</t>
  </si>
  <si>
    <t>Anh Vũ và anh Tuấn</t>
  </si>
  <si>
    <t>Chị Nguyễn Thị Thúy Hà</t>
  </si>
  <si>
    <t>13/8</t>
  </si>
  <si>
    <t>Cháu Vũ Hương Giang</t>
  </si>
  <si>
    <t>Anh Đoàn Quốc Cường</t>
  </si>
  <si>
    <t>GĐ Chị Nguyễn Thị Hoàng Nhã</t>
  </si>
  <si>
    <t>Chị Lê Thị Vân Anh</t>
  </si>
  <si>
    <t>Anh Dũng và gia đình</t>
  </si>
  <si>
    <t>Chu Ngọc Mai</t>
  </si>
  <si>
    <t>Anh Thái và gia đình</t>
  </si>
  <si>
    <t>Cô Trần Thị Dự</t>
  </si>
  <si>
    <t>Nhóm chị Hà</t>
  </si>
  <si>
    <t>14/8</t>
  </si>
  <si>
    <t>Chị Thảo và gia đình</t>
  </si>
  <si>
    <t>Các nhà hảo tâm</t>
  </si>
  <si>
    <t>GĐ Anh Nguyễn Duy Đại</t>
  </si>
  <si>
    <t>Cô Vân Anh</t>
  </si>
  <si>
    <t>Terex Singapore &amp; Cty TNHH Tuyết Nga</t>
  </si>
  <si>
    <t>15/8</t>
  </si>
  <si>
    <t>Chị Ngô Phú Lộc</t>
  </si>
  <si>
    <t>Chị Diệp Anh &amp; Chị Trần Phương Linh</t>
  </si>
  <si>
    <t>Công ty TNHH Hoàng Yến Meditech VN</t>
  </si>
  <si>
    <t>16/8</t>
  </si>
  <si>
    <t>19/8</t>
  </si>
  <si>
    <t>CLB phụ nữ tại TP Tachov CH Sec</t>
  </si>
  <si>
    <t>Công ty Sao Mộc và Công ty Hà Thành</t>
  </si>
  <si>
    <t>20/8</t>
  </si>
  <si>
    <t>Trường hè VN summer school in research</t>
  </si>
  <si>
    <t>Qũy áo dài phu nhân toàn châu âu</t>
  </si>
  <si>
    <t>Nhóm cựu hs các trường THPT toàn HN 1991-1994</t>
  </si>
  <si>
    <t>21/8</t>
  </si>
  <si>
    <t>Nhóm cư dân Skypark Residence</t>
  </si>
  <si>
    <t>22/8</t>
  </si>
  <si>
    <t>Cô Trần Thị Hòe</t>
  </si>
  <si>
    <t>23/8</t>
  </si>
  <si>
    <t>Hội thiện nguyện phường khương thượng</t>
  </si>
  <si>
    <t>Chị Ngọc và gia đình</t>
  </si>
  <si>
    <t>24/8</t>
  </si>
  <si>
    <t>Villetel group</t>
  </si>
  <si>
    <t>Giai bóng đá giao hữu quyên góp</t>
  </si>
  <si>
    <t>26/8</t>
  </si>
  <si>
    <t>Chị Ứng Bích Thuận</t>
  </si>
  <si>
    <t>28/8</t>
  </si>
  <si>
    <t>Chị Hoa và chị Hương</t>
  </si>
  <si>
    <t>Công ty autodaily</t>
  </si>
  <si>
    <t>29/8</t>
  </si>
  <si>
    <t>Bác Tuyết và gia đình</t>
  </si>
  <si>
    <t>30/8</t>
  </si>
  <si>
    <t>Công ty Inteseco</t>
  </si>
  <si>
    <t>Ban thông tin quản lý Alco - BIDV</t>
  </si>
  <si>
    <t>Anh Lưu Tuấn Cường</t>
  </si>
  <si>
    <t>Nhà tài trợ giấu tên</t>
  </si>
  <si>
    <t>Nhóm Huế Kim và các bạn</t>
  </si>
  <si>
    <t>Chị Vân - Chị Yến - Chị Thủy</t>
  </si>
  <si>
    <t>GĐ Anh chị Hồng Quân Hoài Anh</t>
  </si>
  <si>
    <t>Chị Đào Kim Oanh</t>
  </si>
  <si>
    <t>Anh Đoàn Quốc Minh</t>
  </si>
  <si>
    <t>Cô Kim Dung</t>
  </si>
  <si>
    <t>Cô Nhàn Việt Kiều Mỹ và gđ</t>
  </si>
  <si>
    <t>27/8</t>
  </si>
  <si>
    <t>Chị Hòa</t>
  </si>
  <si>
    <t>Ông Đậu Trọng Thảo</t>
  </si>
  <si>
    <t>Công ty Lilama 10</t>
  </si>
  <si>
    <t>Nhóm cựu học sinh các trường THPT toàn HN 1991-1994</t>
  </si>
  <si>
    <t>Bà Bùi Thị The</t>
  </si>
  <si>
    <t>Chị Ngọc và các bạn</t>
  </si>
  <si>
    <t>Thầy chùa Đại Bi</t>
  </si>
  <si>
    <t>Gia đình chị Ngọc</t>
  </si>
  <si>
    <t>Công ty Luật Quốc tế</t>
  </si>
  <si>
    <t>CLB sống khỏe phường Khương Thượng</t>
  </si>
  <si>
    <t>Salon Long béo</t>
  </si>
  <si>
    <t>Cộng tháng 8.2019</t>
  </si>
  <si>
    <t>Công ty TNHH Mil Home</t>
  </si>
  <si>
    <t>Trung tâm chăm sóc sức khỏe ban đầu</t>
  </si>
  <si>
    <t>Máy truyền dịch Terumo</t>
  </si>
  <si>
    <t>Khoa Thần Kinh</t>
  </si>
  <si>
    <t>Điều trị tích cực nội khoa</t>
  </si>
  <si>
    <t>Truyền nhiễm</t>
  </si>
  <si>
    <t>Dự án "Hát cùng những niềm vui 2019"</t>
  </si>
  <si>
    <t>Huyết học lâm sàng</t>
  </si>
  <si>
    <t>Thần kinh</t>
  </si>
  <si>
    <t>Ung bướu</t>
  </si>
  <si>
    <t>Điều trị tích cực ngoại khoa</t>
  </si>
  <si>
    <t>Công ty TNHH Tuyết Nga</t>
  </si>
  <si>
    <t>Cộng tháng 8</t>
  </si>
  <si>
    <t>(Bằng chữ: Chín mươi mốt triệu chín trăm ngàn đồng chẵn./.)</t>
  </si>
  <si>
    <t>(Bằng chữ: Bảy trăm mười sáu triệu tám trăm bảy mươi ngàn đồng chẵn./.)</t>
  </si>
  <si>
    <t>TỔNG HỢP TÀI TRỢ THÁNG 8.2019</t>
  </si>
  <si>
    <t>TỔNG THÁNG 8.2019</t>
  </si>
  <si>
    <t>Hà Nội, ngày     tháng 9 năm 2019</t>
  </si>
  <si>
    <t>09</t>
  </si>
  <si>
    <t>(Bằng chữ: Một tỷ ba trăm ba mươi mốt triệu bảy trăm bảy mươi ngàn đồng chẵn./.)</t>
  </si>
  <si>
    <t>Nhóm cựu học sinh các trường PTTH trên địa bàn HN niên khóa 91-94</t>
  </si>
  <si>
    <t>Cảm biến máy thở HFO</t>
  </si>
  <si>
    <t>04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</si>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</sst>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;@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B050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4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93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7" fillId="0" borderId="0" xfId="1" applyAlignment="1">
      <alignment horizontal="center"/>
    </xf>
    <xf numFmtId="0" fontId="7" fillId="0" borderId="0" xfId="1"/>
    <xf numFmtId="0" fontId="11" fillId="4" borderId="1" xfId="1" applyFont="1" applyFill="1" applyBorder="1" applyAlignment="1">
      <alignment horizontal="center" vertical="center" wrapText="1"/>
    </xf>
    <xf numFmtId="0" fontId="7" fillId="0" borderId="0" xfId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164" fontId="12" fillId="0" borderId="1" xfId="2" applyNumberFormat="1" applyFont="1" applyBorder="1" applyAlignment="1">
      <alignment vertical="center" wrapText="1"/>
    </xf>
    <xf numFmtId="164" fontId="11" fillId="0" borderId="1" xfId="1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quotePrefix="1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7" fillId="0" borderId="0" xfId="1" applyAlignment="1"/>
    <xf numFmtId="0" fontId="7" fillId="0" borderId="0" xfId="1" applyAlignment="1">
      <alignment vertical="center"/>
    </xf>
    <xf numFmtId="0" fontId="7" fillId="0" borderId="0" xfId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vertical="center" wrapText="1"/>
    </xf>
    <xf numFmtId="164" fontId="12" fillId="0" borderId="1" xfId="2" quotePrefix="1" applyNumberFormat="1" applyFont="1" applyBorder="1" applyAlignment="1">
      <alignment horizontal="right" vertical="center" wrapText="1"/>
    </xf>
    <xf numFmtId="164" fontId="12" fillId="0" borderId="1" xfId="2" applyNumberFormat="1" applyFont="1" applyBorder="1" applyAlignment="1">
      <alignment horizontal="right" vertical="center" wrapText="1"/>
    </xf>
    <xf numFmtId="164" fontId="12" fillId="0" borderId="1" xfId="2" applyNumberFormat="1" applyFont="1" applyBorder="1" applyAlignment="1">
      <alignment horizontal="right" vertical="center" wrapText="1"/>
    </xf>
    <xf numFmtId="164" fontId="12" fillId="0" borderId="1" xfId="2" applyNumberFormat="1" applyFont="1" applyBorder="1" applyAlignment="1">
      <alignment horizontal="right" vertical="center" wrapText="1"/>
    </xf>
    <xf numFmtId="0" fontId="12" fillId="0" borderId="1" xfId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1" xfId="1" applyFont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right" vertical="center" wrapText="1"/>
    </xf>
    <xf numFmtId="0" fontId="11" fillId="0" borderId="1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8"/>
  <sheetViews>
    <sheetView tabSelected="1" workbookViewId="0">
      <selection activeCell="N135" sqref="N135"/>
    </sheetView>
  </sheetViews>
  <sheetFormatPr defaultRowHeight="12.75" x14ac:dyDescent="0.2"/>
  <cols>
    <col min="1" max="1" width="4.85546875" style="3" customWidth="1"/>
    <col min="2" max="2" width="34" style="4" customWidth="1"/>
    <col min="3" max="3" width="19.5703125" style="4" customWidth="1"/>
    <col min="4" max="4" width="11.28515625" style="26" customWidth="1"/>
    <col min="5" max="5" width="16.85546875" style="3" customWidth="1"/>
    <col min="6" max="244" width="9.140625" style="4"/>
    <col min="245" max="245" width="5.5703125" style="4" customWidth="1"/>
    <col min="246" max="246" width="34" style="4" customWidth="1"/>
    <col min="247" max="247" width="20.7109375" style="4" customWidth="1"/>
    <col min="248" max="248" width="15.5703125" style="4" customWidth="1"/>
    <col min="249" max="249" width="15.140625" style="4" customWidth="1"/>
    <col min="250" max="251" width="9.140625" style="4"/>
    <col min="252" max="252" width="12.28515625" style="4" bestFit="1" customWidth="1"/>
    <col min="253" max="500" width="9.140625" style="4"/>
    <col min="501" max="501" width="5.5703125" style="4" customWidth="1"/>
    <col min="502" max="502" width="34" style="4" customWidth="1"/>
    <col min="503" max="503" width="20.7109375" style="4" customWidth="1"/>
    <col min="504" max="504" width="15.5703125" style="4" customWidth="1"/>
    <col min="505" max="505" width="15.140625" style="4" customWidth="1"/>
    <col min="506" max="507" width="9.140625" style="4"/>
    <col min="508" max="508" width="12.28515625" style="4" bestFit="1" customWidth="1"/>
    <col min="509" max="756" width="9.140625" style="4"/>
    <col min="757" max="757" width="5.5703125" style="4" customWidth="1"/>
    <col min="758" max="758" width="34" style="4" customWidth="1"/>
    <col min="759" max="759" width="20.7109375" style="4" customWidth="1"/>
    <col min="760" max="760" width="15.5703125" style="4" customWidth="1"/>
    <col min="761" max="761" width="15.140625" style="4" customWidth="1"/>
    <col min="762" max="763" width="9.140625" style="4"/>
    <col min="764" max="764" width="12.28515625" style="4" bestFit="1" customWidth="1"/>
    <col min="765" max="1012" width="9.140625" style="4"/>
    <col min="1013" max="1013" width="5.5703125" style="4" customWidth="1"/>
    <col min="1014" max="1014" width="34" style="4" customWidth="1"/>
    <col min="1015" max="1015" width="20.7109375" style="4" customWidth="1"/>
    <col min="1016" max="1016" width="15.5703125" style="4" customWidth="1"/>
    <col min="1017" max="1017" width="15.140625" style="4" customWidth="1"/>
    <col min="1018" max="1019" width="9.140625" style="4"/>
    <col min="1020" max="1020" width="12.28515625" style="4" bestFit="1" customWidth="1"/>
    <col min="1021" max="1268" width="9.140625" style="4"/>
    <col min="1269" max="1269" width="5.5703125" style="4" customWidth="1"/>
    <col min="1270" max="1270" width="34" style="4" customWidth="1"/>
    <col min="1271" max="1271" width="20.7109375" style="4" customWidth="1"/>
    <col min="1272" max="1272" width="15.5703125" style="4" customWidth="1"/>
    <col min="1273" max="1273" width="15.140625" style="4" customWidth="1"/>
    <col min="1274" max="1275" width="9.140625" style="4"/>
    <col min="1276" max="1276" width="12.28515625" style="4" bestFit="1" customWidth="1"/>
    <col min="1277" max="1524" width="9.140625" style="4"/>
    <col min="1525" max="1525" width="5.5703125" style="4" customWidth="1"/>
    <col min="1526" max="1526" width="34" style="4" customWidth="1"/>
    <col min="1527" max="1527" width="20.7109375" style="4" customWidth="1"/>
    <col min="1528" max="1528" width="15.5703125" style="4" customWidth="1"/>
    <col min="1529" max="1529" width="15.140625" style="4" customWidth="1"/>
    <col min="1530" max="1531" width="9.140625" style="4"/>
    <col min="1532" max="1532" width="12.28515625" style="4" bestFit="1" customWidth="1"/>
    <col min="1533" max="1780" width="9.140625" style="4"/>
    <col min="1781" max="1781" width="5.5703125" style="4" customWidth="1"/>
    <col min="1782" max="1782" width="34" style="4" customWidth="1"/>
    <col min="1783" max="1783" width="20.7109375" style="4" customWidth="1"/>
    <col min="1784" max="1784" width="15.5703125" style="4" customWidth="1"/>
    <col min="1785" max="1785" width="15.140625" style="4" customWidth="1"/>
    <col min="1786" max="1787" width="9.140625" style="4"/>
    <col min="1788" max="1788" width="12.28515625" style="4" bestFit="1" customWidth="1"/>
    <col min="1789" max="2036" width="9.140625" style="4"/>
    <col min="2037" max="2037" width="5.5703125" style="4" customWidth="1"/>
    <col min="2038" max="2038" width="34" style="4" customWidth="1"/>
    <col min="2039" max="2039" width="20.7109375" style="4" customWidth="1"/>
    <col min="2040" max="2040" width="15.5703125" style="4" customWidth="1"/>
    <col min="2041" max="2041" width="15.140625" style="4" customWidth="1"/>
    <col min="2042" max="2043" width="9.140625" style="4"/>
    <col min="2044" max="2044" width="12.28515625" style="4" bestFit="1" customWidth="1"/>
    <col min="2045" max="2292" width="9.140625" style="4"/>
    <col min="2293" max="2293" width="5.5703125" style="4" customWidth="1"/>
    <col min="2294" max="2294" width="34" style="4" customWidth="1"/>
    <col min="2295" max="2295" width="20.7109375" style="4" customWidth="1"/>
    <col min="2296" max="2296" width="15.5703125" style="4" customWidth="1"/>
    <col min="2297" max="2297" width="15.140625" style="4" customWidth="1"/>
    <col min="2298" max="2299" width="9.140625" style="4"/>
    <col min="2300" max="2300" width="12.28515625" style="4" bestFit="1" customWidth="1"/>
    <col min="2301" max="2548" width="9.140625" style="4"/>
    <col min="2549" max="2549" width="5.5703125" style="4" customWidth="1"/>
    <col min="2550" max="2550" width="34" style="4" customWidth="1"/>
    <col min="2551" max="2551" width="20.7109375" style="4" customWidth="1"/>
    <col min="2552" max="2552" width="15.5703125" style="4" customWidth="1"/>
    <col min="2553" max="2553" width="15.140625" style="4" customWidth="1"/>
    <col min="2554" max="2555" width="9.140625" style="4"/>
    <col min="2556" max="2556" width="12.28515625" style="4" bestFit="1" customWidth="1"/>
    <col min="2557" max="2804" width="9.140625" style="4"/>
    <col min="2805" max="2805" width="5.5703125" style="4" customWidth="1"/>
    <col min="2806" max="2806" width="34" style="4" customWidth="1"/>
    <col min="2807" max="2807" width="20.7109375" style="4" customWidth="1"/>
    <col min="2808" max="2808" width="15.5703125" style="4" customWidth="1"/>
    <col min="2809" max="2809" width="15.140625" style="4" customWidth="1"/>
    <col min="2810" max="2811" width="9.140625" style="4"/>
    <col min="2812" max="2812" width="12.28515625" style="4" bestFit="1" customWidth="1"/>
    <col min="2813" max="3060" width="9.140625" style="4"/>
    <col min="3061" max="3061" width="5.5703125" style="4" customWidth="1"/>
    <col min="3062" max="3062" width="34" style="4" customWidth="1"/>
    <col min="3063" max="3063" width="20.7109375" style="4" customWidth="1"/>
    <col min="3064" max="3064" width="15.5703125" style="4" customWidth="1"/>
    <col min="3065" max="3065" width="15.140625" style="4" customWidth="1"/>
    <col min="3066" max="3067" width="9.140625" style="4"/>
    <col min="3068" max="3068" width="12.28515625" style="4" bestFit="1" customWidth="1"/>
    <col min="3069" max="3316" width="9.140625" style="4"/>
    <col min="3317" max="3317" width="5.5703125" style="4" customWidth="1"/>
    <col min="3318" max="3318" width="34" style="4" customWidth="1"/>
    <col min="3319" max="3319" width="20.7109375" style="4" customWidth="1"/>
    <col min="3320" max="3320" width="15.5703125" style="4" customWidth="1"/>
    <col min="3321" max="3321" width="15.140625" style="4" customWidth="1"/>
    <col min="3322" max="3323" width="9.140625" style="4"/>
    <col min="3324" max="3324" width="12.28515625" style="4" bestFit="1" customWidth="1"/>
    <col min="3325" max="3572" width="9.140625" style="4"/>
    <col min="3573" max="3573" width="5.5703125" style="4" customWidth="1"/>
    <col min="3574" max="3574" width="34" style="4" customWidth="1"/>
    <col min="3575" max="3575" width="20.7109375" style="4" customWidth="1"/>
    <col min="3576" max="3576" width="15.5703125" style="4" customWidth="1"/>
    <col min="3577" max="3577" width="15.140625" style="4" customWidth="1"/>
    <col min="3578" max="3579" width="9.140625" style="4"/>
    <col min="3580" max="3580" width="12.28515625" style="4" bestFit="1" customWidth="1"/>
    <col min="3581" max="3828" width="9.140625" style="4"/>
    <col min="3829" max="3829" width="5.5703125" style="4" customWidth="1"/>
    <col min="3830" max="3830" width="34" style="4" customWidth="1"/>
    <col min="3831" max="3831" width="20.7109375" style="4" customWidth="1"/>
    <col min="3832" max="3832" width="15.5703125" style="4" customWidth="1"/>
    <col min="3833" max="3833" width="15.140625" style="4" customWidth="1"/>
    <col min="3834" max="3835" width="9.140625" style="4"/>
    <col min="3836" max="3836" width="12.28515625" style="4" bestFit="1" customWidth="1"/>
    <col min="3837" max="4084" width="9.140625" style="4"/>
    <col min="4085" max="4085" width="5.5703125" style="4" customWidth="1"/>
    <col min="4086" max="4086" width="34" style="4" customWidth="1"/>
    <col min="4087" max="4087" width="20.7109375" style="4" customWidth="1"/>
    <col min="4088" max="4088" width="15.5703125" style="4" customWidth="1"/>
    <col min="4089" max="4089" width="15.140625" style="4" customWidth="1"/>
    <col min="4090" max="4091" width="9.140625" style="4"/>
    <col min="4092" max="4092" width="12.28515625" style="4" bestFit="1" customWidth="1"/>
    <col min="4093" max="4340" width="9.140625" style="4"/>
    <col min="4341" max="4341" width="5.5703125" style="4" customWidth="1"/>
    <col min="4342" max="4342" width="34" style="4" customWidth="1"/>
    <col min="4343" max="4343" width="20.7109375" style="4" customWidth="1"/>
    <col min="4344" max="4344" width="15.5703125" style="4" customWidth="1"/>
    <col min="4345" max="4345" width="15.140625" style="4" customWidth="1"/>
    <col min="4346" max="4347" width="9.140625" style="4"/>
    <col min="4348" max="4348" width="12.28515625" style="4" bestFit="1" customWidth="1"/>
    <col min="4349" max="4596" width="9.140625" style="4"/>
    <col min="4597" max="4597" width="5.5703125" style="4" customWidth="1"/>
    <col min="4598" max="4598" width="34" style="4" customWidth="1"/>
    <col min="4599" max="4599" width="20.7109375" style="4" customWidth="1"/>
    <col min="4600" max="4600" width="15.5703125" style="4" customWidth="1"/>
    <col min="4601" max="4601" width="15.140625" style="4" customWidth="1"/>
    <col min="4602" max="4603" width="9.140625" style="4"/>
    <col min="4604" max="4604" width="12.28515625" style="4" bestFit="1" customWidth="1"/>
    <col min="4605" max="4852" width="9.140625" style="4"/>
    <col min="4853" max="4853" width="5.5703125" style="4" customWidth="1"/>
    <col min="4854" max="4854" width="34" style="4" customWidth="1"/>
    <col min="4855" max="4855" width="20.7109375" style="4" customWidth="1"/>
    <col min="4856" max="4856" width="15.5703125" style="4" customWidth="1"/>
    <col min="4857" max="4857" width="15.140625" style="4" customWidth="1"/>
    <col min="4858" max="4859" width="9.140625" style="4"/>
    <col min="4860" max="4860" width="12.28515625" style="4" bestFit="1" customWidth="1"/>
    <col min="4861" max="5108" width="9.140625" style="4"/>
    <col min="5109" max="5109" width="5.5703125" style="4" customWidth="1"/>
    <col min="5110" max="5110" width="34" style="4" customWidth="1"/>
    <col min="5111" max="5111" width="20.7109375" style="4" customWidth="1"/>
    <col min="5112" max="5112" width="15.5703125" style="4" customWidth="1"/>
    <col min="5113" max="5113" width="15.140625" style="4" customWidth="1"/>
    <col min="5114" max="5115" width="9.140625" style="4"/>
    <col min="5116" max="5116" width="12.28515625" style="4" bestFit="1" customWidth="1"/>
    <col min="5117" max="5364" width="9.140625" style="4"/>
    <col min="5365" max="5365" width="5.5703125" style="4" customWidth="1"/>
    <col min="5366" max="5366" width="34" style="4" customWidth="1"/>
    <col min="5367" max="5367" width="20.7109375" style="4" customWidth="1"/>
    <col min="5368" max="5368" width="15.5703125" style="4" customWidth="1"/>
    <col min="5369" max="5369" width="15.140625" style="4" customWidth="1"/>
    <col min="5370" max="5371" width="9.140625" style="4"/>
    <col min="5372" max="5372" width="12.28515625" style="4" bestFit="1" customWidth="1"/>
    <col min="5373" max="5620" width="9.140625" style="4"/>
    <col min="5621" max="5621" width="5.5703125" style="4" customWidth="1"/>
    <col min="5622" max="5622" width="34" style="4" customWidth="1"/>
    <col min="5623" max="5623" width="20.7109375" style="4" customWidth="1"/>
    <col min="5624" max="5624" width="15.5703125" style="4" customWidth="1"/>
    <col min="5625" max="5625" width="15.140625" style="4" customWidth="1"/>
    <col min="5626" max="5627" width="9.140625" style="4"/>
    <col min="5628" max="5628" width="12.28515625" style="4" bestFit="1" customWidth="1"/>
    <col min="5629" max="5876" width="9.140625" style="4"/>
    <col min="5877" max="5877" width="5.5703125" style="4" customWidth="1"/>
    <col min="5878" max="5878" width="34" style="4" customWidth="1"/>
    <col min="5879" max="5879" width="20.7109375" style="4" customWidth="1"/>
    <col min="5880" max="5880" width="15.5703125" style="4" customWidth="1"/>
    <col min="5881" max="5881" width="15.140625" style="4" customWidth="1"/>
    <col min="5882" max="5883" width="9.140625" style="4"/>
    <col min="5884" max="5884" width="12.28515625" style="4" bestFit="1" customWidth="1"/>
    <col min="5885" max="6132" width="9.140625" style="4"/>
    <col min="6133" max="6133" width="5.5703125" style="4" customWidth="1"/>
    <col min="6134" max="6134" width="34" style="4" customWidth="1"/>
    <col min="6135" max="6135" width="20.7109375" style="4" customWidth="1"/>
    <col min="6136" max="6136" width="15.5703125" style="4" customWidth="1"/>
    <col min="6137" max="6137" width="15.140625" style="4" customWidth="1"/>
    <col min="6138" max="6139" width="9.140625" style="4"/>
    <col min="6140" max="6140" width="12.28515625" style="4" bestFit="1" customWidth="1"/>
    <col min="6141" max="6388" width="9.140625" style="4"/>
    <col min="6389" max="6389" width="5.5703125" style="4" customWidth="1"/>
    <col min="6390" max="6390" width="34" style="4" customWidth="1"/>
    <col min="6391" max="6391" width="20.7109375" style="4" customWidth="1"/>
    <col min="6392" max="6392" width="15.5703125" style="4" customWidth="1"/>
    <col min="6393" max="6393" width="15.140625" style="4" customWidth="1"/>
    <col min="6394" max="6395" width="9.140625" style="4"/>
    <col min="6396" max="6396" width="12.28515625" style="4" bestFit="1" customWidth="1"/>
    <col min="6397" max="6644" width="9.140625" style="4"/>
    <col min="6645" max="6645" width="5.5703125" style="4" customWidth="1"/>
    <col min="6646" max="6646" width="34" style="4" customWidth="1"/>
    <col min="6647" max="6647" width="20.7109375" style="4" customWidth="1"/>
    <col min="6648" max="6648" width="15.5703125" style="4" customWidth="1"/>
    <col min="6649" max="6649" width="15.140625" style="4" customWidth="1"/>
    <col min="6650" max="6651" width="9.140625" style="4"/>
    <col min="6652" max="6652" width="12.28515625" style="4" bestFit="1" customWidth="1"/>
    <col min="6653" max="6900" width="9.140625" style="4"/>
    <col min="6901" max="6901" width="5.5703125" style="4" customWidth="1"/>
    <col min="6902" max="6902" width="34" style="4" customWidth="1"/>
    <col min="6903" max="6903" width="20.7109375" style="4" customWidth="1"/>
    <col min="6904" max="6904" width="15.5703125" style="4" customWidth="1"/>
    <col min="6905" max="6905" width="15.140625" style="4" customWidth="1"/>
    <col min="6906" max="6907" width="9.140625" style="4"/>
    <col min="6908" max="6908" width="12.28515625" style="4" bestFit="1" customWidth="1"/>
    <col min="6909" max="7156" width="9.140625" style="4"/>
    <col min="7157" max="7157" width="5.5703125" style="4" customWidth="1"/>
    <col min="7158" max="7158" width="34" style="4" customWidth="1"/>
    <col min="7159" max="7159" width="20.7109375" style="4" customWidth="1"/>
    <col min="7160" max="7160" width="15.5703125" style="4" customWidth="1"/>
    <col min="7161" max="7161" width="15.140625" style="4" customWidth="1"/>
    <col min="7162" max="7163" width="9.140625" style="4"/>
    <col min="7164" max="7164" width="12.28515625" style="4" bestFit="1" customWidth="1"/>
    <col min="7165" max="7412" width="9.140625" style="4"/>
    <col min="7413" max="7413" width="5.5703125" style="4" customWidth="1"/>
    <col min="7414" max="7414" width="34" style="4" customWidth="1"/>
    <col min="7415" max="7415" width="20.7109375" style="4" customWidth="1"/>
    <col min="7416" max="7416" width="15.5703125" style="4" customWidth="1"/>
    <col min="7417" max="7417" width="15.140625" style="4" customWidth="1"/>
    <col min="7418" max="7419" width="9.140625" style="4"/>
    <col min="7420" max="7420" width="12.28515625" style="4" bestFit="1" customWidth="1"/>
    <col min="7421" max="7668" width="9.140625" style="4"/>
    <col min="7669" max="7669" width="5.5703125" style="4" customWidth="1"/>
    <col min="7670" max="7670" width="34" style="4" customWidth="1"/>
    <col min="7671" max="7671" width="20.7109375" style="4" customWidth="1"/>
    <col min="7672" max="7672" width="15.5703125" style="4" customWidth="1"/>
    <col min="7673" max="7673" width="15.140625" style="4" customWidth="1"/>
    <col min="7674" max="7675" width="9.140625" style="4"/>
    <col min="7676" max="7676" width="12.28515625" style="4" bestFit="1" customWidth="1"/>
    <col min="7677" max="7924" width="9.140625" style="4"/>
    <col min="7925" max="7925" width="5.5703125" style="4" customWidth="1"/>
    <col min="7926" max="7926" width="34" style="4" customWidth="1"/>
    <col min="7927" max="7927" width="20.7109375" style="4" customWidth="1"/>
    <col min="7928" max="7928" width="15.5703125" style="4" customWidth="1"/>
    <col min="7929" max="7929" width="15.140625" style="4" customWidth="1"/>
    <col min="7930" max="7931" width="9.140625" style="4"/>
    <col min="7932" max="7932" width="12.28515625" style="4" bestFit="1" customWidth="1"/>
    <col min="7933" max="8180" width="9.140625" style="4"/>
    <col min="8181" max="8181" width="5.5703125" style="4" customWidth="1"/>
    <col min="8182" max="8182" width="34" style="4" customWidth="1"/>
    <col min="8183" max="8183" width="20.7109375" style="4" customWidth="1"/>
    <col min="8184" max="8184" width="15.5703125" style="4" customWidth="1"/>
    <col min="8185" max="8185" width="15.140625" style="4" customWidth="1"/>
    <col min="8186" max="8187" width="9.140625" style="4"/>
    <col min="8188" max="8188" width="12.28515625" style="4" bestFit="1" customWidth="1"/>
    <col min="8189" max="8436" width="9.140625" style="4"/>
    <col min="8437" max="8437" width="5.5703125" style="4" customWidth="1"/>
    <col min="8438" max="8438" width="34" style="4" customWidth="1"/>
    <col min="8439" max="8439" width="20.7109375" style="4" customWidth="1"/>
    <col min="8440" max="8440" width="15.5703125" style="4" customWidth="1"/>
    <col min="8441" max="8441" width="15.140625" style="4" customWidth="1"/>
    <col min="8442" max="8443" width="9.140625" style="4"/>
    <col min="8444" max="8444" width="12.28515625" style="4" bestFit="1" customWidth="1"/>
    <col min="8445" max="8692" width="9.140625" style="4"/>
    <col min="8693" max="8693" width="5.5703125" style="4" customWidth="1"/>
    <col min="8694" max="8694" width="34" style="4" customWidth="1"/>
    <col min="8695" max="8695" width="20.7109375" style="4" customWidth="1"/>
    <col min="8696" max="8696" width="15.5703125" style="4" customWidth="1"/>
    <col min="8697" max="8697" width="15.140625" style="4" customWidth="1"/>
    <col min="8698" max="8699" width="9.140625" style="4"/>
    <col min="8700" max="8700" width="12.28515625" style="4" bestFit="1" customWidth="1"/>
    <col min="8701" max="8948" width="9.140625" style="4"/>
    <col min="8949" max="8949" width="5.5703125" style="4" customWidth="1"/>
    <col min="8950" max="8950" width="34" style="4" customWidth="1"/>
    <col min="8951" max="8951" width="20.7109375" style="4" customWidth="1"/>
    <col min="8952" max="8952" width="15.5703125" style="4" customWidth="1"/>
    <col min="8953" max="8953" width="15.140625" style="4" customWidth="1"/>
    <col min="8954" max="8955" width="9.140625" style="4"/>
    <col min="8956" max="8956" width="12.28515625" style="4" bestFit="1" customWidth="1"/>
    <col min="8957" max="9204" width="9.140625" style="4"/>
    <col min="9205" max="9205" width="5.5703125" style="4" customWidth="1"/>
    <col min="9206" max="9206" width="34" style="4" customWidth="1"/>
    <col min="9207" max="9207" width="20.7109375" style="4" customWidth="1"/>
    <col min="9208" max="9208" width="15.5703125" style="4" customWidth="1"/>
    <col min="9209" max="9209" width="15.140625" style="4" customWidth="1"/>
    <col min="9210" max="9211" width="9.140625" style="4"/>
    <col min="9212" max="9212" width="12.28515625" style="4" bestFit="1" customWidth="1"/>
    <col min="9213" max="9460" width="9.140625" style="4"/>
    <col min="9461" max="9461" width="5.5703125" style="4" customWidth="1"/>
    <col min="9462" max="9462" width="34" style="4" customWidth="1"/>
    <col min="9463" max="9463" width="20.7109375" style="4" customWidth="1"/>
    <col min="9464" max="9464" width="15.5703125" style="4" customWidth="1"/>
    <col min="9465" max="9465" width="15.140625" style="4" customWidth="1"/>
    <col min="9466" max="9467" width="9.140625" style="4"/>
    <col min="9468" max="9468" width="12.28515625" style="4" bestFit="1" customWidth="1"/>
    <col min="9469" max="9716" width="9.140625" style="4"/>
    <col min="9717" max="9717" width="5.5703125" style="4" customWidth="1"/>
    <col min="9718" max="9718" width="34" style="4" customWidth="1"/>
    <col min="9719" max="9719" width="20.7109375" style="4" customWidth="1"/>
    <col min="9720" max="9720" width="15.5703125" style="4" customWidth="1"/>
    <col min="9721" max="9721" width="15.140625" style="4" customWidth="1"/>
    <col min="9722" max="9723" width="9.140625" style="4"/>
    <col min="9724" max="9724" width="12.28515625" style="4" bestFit="1" customWidth="1"/>
    <col min="9725" max="9972" width="9.140625" style="4"/>
    <col min="9973" max="9973" width="5.5703125" style="4" customWidth="1"/>
    <col min="9974" max="9974" width="34" style="4" customWidth="1"/>
    <col min="9975" max="9975" width="20.7109375" style="4" customWidth="1"/>
    <col min="9976" max="9976" width="15.5703125" style="4" customWidth="1"/>
    <col min="9977" max="9977" width="15.140625" style="4" customWidth="1"/>
    <col min="9978" max="9979" width="9.140625" style="4"/>
    <col min="9980" max="9980" width="12.28515625" style="4" bestFit="1" customWidth="1"/>
    <col min="9981" max="10228" width="9.140625" style="4"/>
    <col min="10229" max="10229" width="5.5703125" style="4" customWidth="1"/>
    <col min="10230" max="10230" width="34" style="4" customWidth="1"/>
    <col min="10231" max="10231" width="20.7109375" style="4" customWidth="1"/>
    <col min="10232" max="10232" width="15.5703125" style="4" customWidth="1"/>
    <col min="10233" max="10233" width="15.140625" style="4" customWidth="1"/>
    <col min="10234" max="10235" width="9.140625" style="4"/>
    <col min="10236" max="10236" width="12.28515625" style="4" bestFit="1" customWidth="1"/>
    <col min="10237" max="10484" width="9.140625" style="4"/>
    <col min="10485" max="10485" width="5.5703125" style="4" customWidth="1"/>
    <col min="10486" max="10486" width="34" style="4" customWidth="1"/>
    <col min="10487" max="10487" width="20.7109375" style="4" customWidth="1"/>
    <col min="10488" max="10488" width="15.5703125" style="4" customWidth="1"/>
    <col min="10489" max="10489" width="15.140625" style="4" customWidth="1"/>
    <col min="10490" max="10491" width="9.140625" style="4"/>
    <col min="10492" max="10492" width="12.28515625" style="4" bestFit="1" customWidth="1"/>
    <col min="10493" max="10740" width="9.140625" style="4"/>
    <col min="10741" max="10741" width="5.5703125" style="4" customWidth="1"/>
    <col min="10742" max="10742" width="34" style="4" customWidth="1"/>
    <col min="10743" max="10743" width="20.7109375" style="4" customWidth="1"/>
    <col min="10744" max="10744" width="15.5703125" style="4" customWidth="1"/>
    <col min="10745" max="10745" width="15.140625" style="4" customWidth="1"/>
    <col min="10746" max="10747" width="9.140625" style="4"/>
    <col min="10748" max="10748" width="12.28515625" style="4" bestFit="1" customWidth="1"/>
    <col min="10749" max="10996" width="9.140625" style="4"/>
    <col min="10997" max="10997" width="5.5703125" style="4" customWidth="1"/>
    <col min="10998" max="10998" width="34" style="4" customWidth="1"/>
    <col min="10999" max="10999" width="20.7109375" style="4" customWidth="1"/>
    <col min="11000" max="11000" width="15.5703125" style="4" customWidth="1"/>
    <col min="11001" max="11001" width="15.140625" style="4" customWidth="1"/>
    <col min="11002" max="11003" width="9.140625" style="4"/>
    <col min="11004" max="11004" width="12.28515625" style="4" bestFit="1" customWidth="1"/>
    <col min="11005" max="11252" width="9.140625" style="4"/>
    <col min="11253" max="11253" width="5.5703125" style="4" customWidth="1"/>
    <col min="11254" max="11254" width="34" style="4" customWidth="1"/>
    <col min="11255" max="11255" width="20.7109375" style="4" customWidth="1"/>
    <col min="11256" max="11256" width="15.5703125" style="4" customWidth="1"/>
    <col min="11257" max="11257" width="15.140625" style="4" customWidth="1"/>
    <col min="11258" max="11259" width="9.140625" style="4"/>
    <col min="11260" max="11260" width="12.28515625" style="4" bestFit="1" customWidth="1"/>
    <col min="11261" max="11508" width="9.140625" style="4"/>
    <col min="11509" max="11509" width="5.5703125" style="4" customWidth="1"/>
    <col min="11510" max="11510" width="34" style="4" customWidth="1"/>
    <col min="11511" max="11511" width="20.7109375" style="4" customWidth="1"/>
    <col min="11512" max="11512" width="15.5703125" style="4" customWidth="1"/>
    <col min="11513" max="11513" width="15.140625" style="4" customWidth="1"/>
    <col min="11514" max="11515" width="9.140625" style="4"/>
    <col min="11516" max="11516" width="12.28515625" style="4" bestFit="1" customWidth="1"/>
    <col min="11517" max="11764" width="9.140625" style="4"/>
    <col min="11765" max="11765" width="5.5703125" style="4" customWidth="1"/>
    <col min="11766" max="11766" width="34" style="4" customWidth="1"/>
    <col min="11767" max="11767" width="20.7109375" style="4" customWidth="1"/>
    <col min="11768" max="11768" width="15.5703125" style="4" customWidth="1"/>
    <col min="11769" max="11769" width="15.140625" style="4" customWidth="1"/>
    <col min="11770" max="11771" width="9.140625" style="4"/>
    <col min="11772" max="11772" width="12.28515625" style="4" bestFit="1" customWidth="1"/>
    <col min="11773" max="12020" width="9.140625" style="4"/>
    <col min="12021" max="12021" width="5.5703125" style="4" customWidth="1"/>
    <col min="12022" max="12022" width="34" style="4" customWidth="1"/>
    <col min="12023" max="12023" width="20.7109375" style="4" customWidth="1"/>
    <col min="12024" max="12024" width="15.5703125" style="4" customWidth="1"/>
    <col min="12025" max="12025" width="15.140625" style="4" customWidth="1"/>
    <col min="12026" max="12027" width="9.140625" style="4"/>
    <col min="12028" max="12028" width="12.28515625" style="4" bestFit="1" customWidth="1"/>
    <col min="12029" max="12276" width="9.140625" style="4"/>
    <col min="12277" max="12277" width="5.5703125" style="4" customWidth="1"/>
    <col min="12278" max="12278" width="34" style="4" customWidth="1"/>
    <col min="12279" max="12279" width="20.7109375" style="4" customWidth="1"/>
    <col min="12280" max="12280" width="15.5703125" style="4" customWidth="1"/>
    <col min="12281" max="12281" width="15.140625" style="4" customWidth="1"/>
    <col min="12282" max="12283" width="9.140625" style="4"/>
    <col min="12284" max="12284" width="12.28515625" style="4" bestFit="1" customWidth="1"/>
    <col min="12285" max="12532" width="9.140625" style="4"/>
    <col min="12533" max="12533" width="5.5703125" style="4" customWidth="1"/>
    <col min="12534" max="12534" width="34" style="4" customWidth="1"/>
    <col min="12535" max="12535" width="20.7109375" style="4" customWidth="1"/>
    <col min="12536" max="12536" width="15.5703125" style="4" customWidth="1"/>
    <col min="12537" max="12537" width="15.140625" style="4" customWidth="1"/>
    <col min="12538" max="12539" width="9.140625" style="4"/>
    <col min="12540" max="12540" width="12.28515625" style="4" bestFit="1" customWidth="1"/>
    <col min="12541" max="12788" width="9.140625" style="4"/>
    <col min="12789" max="12789" width="5.5703125" style="4" customWidth="1"/>
    <col min="12790" max="12790" width="34" style="4" customWidth="1"/>
    <col min="12791" max="12791" width="20.7109375" style="4" customWidth="1"/>
    <col min="12792" max="12792" width="15.5703125" style="4" customWidth="1"/>
    <col min="12793" max="12793" width="15.140625" style="4" customWidth="1"/>
    <col min="12794" max="12795" width="9.140625" style="4"/>
    <col min="12796" max="12796" width="12.28515625" style="4" bestFit="1" customWidth="1"/>
    <col min="12797" max="13044" width="9.140625" style="4"/>
    <col min="13045" max="13045" width="5.5703125" style="4" customWidth="1"/>
    <col min="13046" max="13046" width="34" style="4" customWidth="1"/>
    <col min="13047" max="13047" width="20.7109375" style="4" customWidth="1"/>
    <col min="13048" max="13048" width="15.5703125" style="4" customWidth="1"/>
    <col min="13049" max="13049" width="15.140625" style="4" customWidth="1"/>
    <col min="13050" max="13051" width="9.140625" style="4"/>
    <col min="13052" max="13052" width="12.28515625" style="4" bestFit="1" customWidth="1"/>
    <col min="13053" max="13300" width="9.140625" style="4"/>
    <col min="13301" max="13301" width="5.5703125" style="4" customWidth="1"/>
    <col min="13302" max="13302" width="34" style="4" customWidth="1"/>
    <col min="13303" max="13303" width="20.7109375" style="4" customWidth="1"/>
    <col min="13304" max="13304" width="15.5703125" style="4" customWidth="1"/>
    <col min="13305" max="13305" width="15.140625" style="4" customWidth="1"/>
    <col min="13306" max="13307" width="9.140625" style="4"/>
    <col min="13308" max="13308" width="12.28515625" style="4" bestFit="1" customWidth="1"/>
    <col min="13309" max="13556" width="9.140625" style="4"/>
    <col min="13557" max="13557" width="5.5703125" style="4" customWidth="1"/>
    <col min="13558" max="13558" width="34" style="4" customWidth="1"/>
    <col min="13559" max="13559" width="20.7109375" style="4" customWidth="1"/>
    <col min="13560" max="13560" width="15.5703125" style="4" customWidth="1"/>
    <col min="13561" max="13561" width="15.140625" style="4" customWidth="1"/>
    <col min="13562" max="13563" width="9.140625" style="4"/>
    <col min="13564" max="13564" width="12.28515625" style="4" bestFit="1" customWidth="1"/>
    <col min="13565" max="13812" width="9.140625" style="4"/>
    <col min="13813" max="13813" width="5.5703125" style="4" customWidth="1"/>
    <col min="13814" max="13814" width="34" style="4" customWidth="1"/>
    <col min="13815" max="13815" width="20.7109375" style="4" customWidth="1"/>
    <col min="13816" max="13816" width="15.5703125" style="4" customWidth="1"/>
    <col min="13817" max="13817" width="15.140625" style="4" customWidth="1"/>
    <col min="13818" max="13819" width="9.140625" style="4"/>
    <col min="13820" max="13820" width="12.28515625" style="4" bestFit="1" customWidth="1"/>
    <col min="13821" max="14068" width="9.140625" style="4"/>
    <col min="14069" max="14069" width="5.5703125" style="4" customWidth="1"/>
    <col min="14070" max="14070" width="34" style="4" customWidth="1"/>
    <col min="14071" max="14071" width="20.7109375" style="4" customWidth="1"/>
    <col min="14072" max="14072" width="15.5703125" style="4" customWidth="1"/>
    <col min="14073" max="14073" width="15.140625" style="4" customWidth="1"/>
    <col min="14074" max="14075" width="9.140625" style="4"/>
    <col min="14076" max="14076" width="12.28515625" style="4" bestFit="1" customWidth="1"/>
    <col min="14077" max="14324" width="9.140625" style="4"/>
    <col min="14325" max="14325" width="5.5703125" style="4" customWidth="1"/>
    <col min="14326" max="14326" width="34" style="4" customWidth="1"/>
    <col min="14327" max="14327" width="20.7109375" style="4" customWidth="1"/>
    <col min="14328" max="14328" width="15.5703125" style="4" customWidth="1"/>
    <col min="14329" max="14329" width="15.140625" style="4" customWidth="1"/>
    <col min="14330" max="14331" width="9.140625" style="4"/>
    <col min="14332" max="14332" width="12.28515625" style="4" bestFit="1" customWidth="1"/>
    <col min="14333" max="14580" width="9.140625" style="4"/>
    <col min="14581" max="14581" width="5.5703125" style="4" customWidth="1"/>
    <col min="14582" max="14582" width="34" style="4" customWidth="1"/>
    <col min="14583" max="14583" width="20.7109375" style="4" customWidth="1"/>
    <col min="14584" max="14584" width="15.5703125" style="4" customWidth="1"/>
    <col min="14585" max="14585" width="15.140625" style="4" customWidth="1"/>
    <col min="14586" max="14587" width="9.140625" style="4"/>
    <col min="14588" max="14588" width="12.28515625" style="4" bestFit="1" customWidth="1"/>
    <col min="14589" max="14836" width="9.140625" style="4"/>
    <col min="14837" max="14837" width="5.5703125" style="4" customWidth="1"/>
    <col min="14838" max="14838" width="34" style="4" customWidth="1"/>
    <col min="14839" max="14839" width="20.7109375" style="4" customWidth="1"/>
    <col min="14840" max="14840" width="15.5703125" style="4" customWidth="1"/>
    <col min="14841" max="14841" width="15.140625" style="4" customWidth="1"/>
    <col min="14842" max="14843" width="9.140625" style="4"/>
    <col min="14844" max="14844" width="12.28515625" style="4" bestFit="1" customWidth="1"/>
    <col min="14845" max="15092" width="9.140625" style="4"/>
    <col min="15093" max="15093" width="5.5703125" style="4" customWidth="1"/>
    <col min="15094" max="15094" width="34" style="4" customWidth="1"/>
    <col min="15095" max="15095" width="20.7109375" style="4" customWidth="1"/>
    <col min="15096" max="15096" width="15.5703125" style="4" customWidth="1"/>
    <col min="15097" max="15097" width="15.140625" style="4" customWidth="1"/>
    <col min="15098" max="15099" width="9.140625" style="4"/>
    <col min="15100" max="15100" width="12.28515625" style="4" bestFit="1" customWidth="1"/>
    <col min="15101" max="15348" width="9.140625" style="4"/>
    <col min="15349" max="15349" width="5.5703125" style="4" customWidth="1"/>
    <col min="15350" max="15350" width="34" style="4" customWidth="1"/>
    <col min="15351" max="15351" width="20.7109375" style="4" customWidth="1"/>
    <col min="15352" max="15352" width="15.5703125" style="4" customWidth="1"/>
    <col min="15353" max="15353" width="15.140625" style="4" customWidth="1"/>
    <col min="15354" max="15355" width="9.140625" style="4"/>
    <col min="15356" max="15356" width="12.28515625" style="4" bestFit="1" customWidth="1"/>
    <col min="15357" max="15604" width="9.140625" style="4"/>
    <col min="15605" max="15605" width="5.5703125" style="4" customWidth="1"/>
    <col min="15606" max="15606" width="34" style="4" customWidth="1"/>
    <col min="15607" max="15607" width="20.7109375" style="4" customWidth="1"/>
    <col min="15608" max="15608" width="15.5703125" style="4" customWidth="1"/>
    <col min="15609" max="15609" width="15.140625" style="4" customWidth="1"/>
    <col min="15610" max="15611" width="9.140625" style="4"/>
    <col min="15612" max="15612" width="12.28515625" style="4" bestFit="1" customWidth="1"/>
    <col min="15613" max="15860" width="9.140625" style="4"/>
    <col min="15861" max="15861" width="5.5703125" style="4" customWidth="1"/>
    <col min="15862" max="15862" width="34" style="4" customWidth="1"/>
    <col min="15863" max="15863" width="20.7109375" style="4" customWidth="1"/>
    <col min="15864" max="15864" width="15.5703125" style="4" customWidth="1"/>
    <col min="15865" max="15865" width="15.140625" style="4" customWidth="1"/>
    <col min="15866" max="15867" width="9.140625" style="4"/>
    <col min="15868" max="15868" width="12.28515625" style="4" bestFit="1" customWidth="1"/>
    <col min="15869" max="16116" width="9.140625" style="4"/>
    <col min="16117" max="16117" width="5.5703125" style="4" customWidth="1"/>
    <col min="16118" max="16118" width="34" style="4" customWidth="1"/>
    <col min="16119" max="16119" width="20.7109375" style="4" customWidth="1"/>
    <col min="16120" max="16120" width="15.5703125" style="4" customWidth="1"/>
    <col min="16121" max="16121" width="15.140625" style="4" customWidth="1"/>
    <col min="16122" max="16123" width="9.140625" style="4"/>
    <col min="16124" max="16124" width="12.28515625" style="4" bestFit="1" customWidth="1"/>
    <col min="16125" max="16384" width="9.140625" style="4"/>
  </cols>
  <sheetData>
    <row r="1" spans="1:5" ht="18.75" customHeight="1" x14ac:dyDescent="0.25">
      <c r="A1" s="49" t="s">
        <v>8</v>
      </c>
      <c r="B1" s="49"/>
      <c r="C1" s="49"/>
    </row>
    <row r="2" spans="1:5" ht="20.25" customHeight="1" x14ac:dyDescent="0.25">
      <c r="A2" s="50" t="s">
        <v>7</v>
      </c>
      <c r="B2" s="50"/>
      <c r="C2" s="50"/>
    </row>
    <row r="3" spans="1:5" ht="14.25" customHeight="1" x14ac:dyDescent="0.2"/>
    <row r="4" spans="1:5" ht="26.25" customHeight="1" x14ac:dyDescent="0.2">
      <c r="A4" s="51" t="s">
        <v>154</v>
      </c>
      <c r="B4" s="51"/>
      <c r="C4" s="51"/>
      <c r="D4" s="51"/>
      <c r="E4" s="51"/>
    </row>
    <row r="5" spans="1:5" s="6" customFormat="1" ht="36.75" customHeight="1" x14ac:dyDescent="0.25">
      <c r="A5" s="5" t="s">
        <v>2</v>
      </c>
      <c r="B5" s="5" t="s">
        <v>21</v>
      </c>
      <c r="C5" s="5" t="s">
        <v>46</v>
      </c>
      <c r="D5" s="33" t="s">
        <v>25</v>
      </c>
      <c r="E5" s="5" t="s">
        <v>26</v>
      </c>
    </row>
    <row r="6" spans="1:5" ht="35.1" customHeight="1" x14ac:dyDescent="0.2">
      <c r="A6" s="7">
        <v>1</v>
      </c>
      <c r="B6" s="8" t="s">
        <v>44</v>
      </c>
      <c r="C6" s="35">
        <v>91900000</v>
      </c>
      <c r="D6" s="9">
        <v>132</v>
      </c>
      <c r="E6" s="7" t="s">
        <v>5</v>
      </c>
    </row>
    <row r="7" spans="1:5" ht="35.1" customHeight="1" x14ac:dyDescent="0.2">
      <c r="A7" s="7">
        <v>2</v>
      </c>
      <c r="B7" s="8" t="s">
        <v>45</v>
      </c>
      <c r="C7" s="35">
        <v>716870000</v>
      </c>
      <c r="D7" s="9">
        <v>332</v>
      </c>
      <c r="E7" s="7" t="s">
        <v>5</v>
      </c>
    </row>
    <row r="8" spans="1:5" ht="35.1" customHeight="1" x14ac:dyDescent="0.2">
      <c r="A8" s="7">
        <v>3</v>
      </c>
      <c r="B8" s="8" t="s">
        <v>27</v>
      </c>
      <c r="C8" s="52">
        <v>417800000</v>
      </c>
      <c r="D8" s="9">
        <v>6766</v>
      </c>
      <c r="E8" s="7" t="s">
        <v>28</v>
      </c>
    </row>
    <row r="9" spans="1:5" ht="35.1" customHeight="1" x14ac:dyDescent="0.2">
      <c r="A9" s="7">
        <v>4</v>
      </c>
      <c r="B9" s="8" t="s">
        <v>29</v>
      </c>
      <c r="C9" s="52"/>
      <c r="D9" s="9">
        <v>22015</v>
      </c>
      <c r="E9" s="7" t="s">
        <v>30</v>
      </c>
    </row>
    <row r="10" spans="1:5" ht="35.1" customHeight="1" x14ac:dyDescent="0.2">
      <c r="A10" s="7">
        <v>5</v>
      </c>
      <c r="B10" s="8" t="s">
        <v>31</v>
      </c>
      <c r="C10" s="52"/>
      <c r="D10" s="9">
        <v>1900</v>
      </c>
      <c r="E10" s="7" t="s">
        <v>32</v>
      </c>
    </row>
    <row r="11" spans="1:5" ht="35.1" customHeight="1" x14ac:dyDescent="0.2">
      <c r="A11" s="7">
        <v>6</v>
      </c>
      <c r="B11" s="8" t="s">
        <v>33</v>
      </c>
      <c r="C11" s="35">
        <v>105200000</v>
      </c>
      <c r="D11" s="9">
        <v>1122</v>
      </c>
      <c r="E11" s="7" t="s">
        <v>34</v>
      </c>
    </row>
    <row r="12" spans="1:5" ht="35.1" customHeight="1" x14ac:dyDescent="0.2">
      <c r="A12" s="56">
        <v>7</v>
      </c>
      <c r="B12" s="57" t="s">
        <v>35</v>
      </c>
      <c r="C12" s="34"/>
      <c r="D12" s="36" t="s">
        <v>157</v>
      </c>
      <c r="E12" s="7" t="s">
        <v>41</v>
      </c>
    </row>
    <row r="13" spans="1:5" ht="35.1" customHeight="1" x14ac:dyDescent="0.2">
      <c r="A13" s="56"/>
      <c r="B13" s="58"/>
      <c r="C13" s="34"/>
      <c r="D13" s="9">
        <v>10</v>
      </c>
      <c r="E13" s="38" t="s">
        <v>141</v>
      </c>
    </row>
    <row r="14" spans="1:5" ht="35.1" customHeight="1" x14ac:dyDescent="0.2">
      <c r="A14" s="56"/>
      <c r="B14" s="59"/>
      <c r="C14" s="34"/>
      <c r="D14" s="37" t="s">
        <v>161</v>
      </c>
      <c r="E14" s="38" t="s">
        <v>160</v>
      </c>
    </row>
    <row r="15" spans="1:5" s="6" customFormat="1" ht="35.1" customHeight="1" x14ac:dyDescent="0.25">
      <c r="A15" s="53" t="s">
        <v>155</v>
      </c>
      <c r="B15" s="53"/>
      <c r="C15" s="10">
        <f>SUM(C6:C14)</f>
        <v>1331770000</v>
      </c>
      <c r="D15" s="10"/>
      <c r="E15" s="38" t="s">
        <v>162</v>
      </c>
    </row>
    <row r="16" spans="1:5" ht="31.5" customHeight="1" x14ac:dyDescent="0.2">
      <c r="A16" s="54" t="s">
        <v>158</v>
      </c>
      <c r="B16" s="54"/>
      <c r="C16" s="54"/>
      <c r="D16" s="54"/>
      <c r="E16" s="54"/>
    </row>
    <row r="18" spans="1:5" ht="20.25" x14ac:dyDescent="0.2">
      <c r="A18" s="63" t="s">
        <v>3</v>
      </c>
      <c r="B18" s="63"/>
      <c r="C18" s="63"/>
      <c r="D18" s="63"/>
      <c r="E18" s="63"/>
    </row>
    <row r="19" spans="1:5" ht="18.75" x14ac:dyDescent="0.2">
      <c r="A19" s="64" t="s">
        <v>48</v>
      </c>
      <c r="B19" s="64"/>
      <c r="C19" s="64"/>
      <c r="D19" s="64"/>
      <c r="E19" s="64"/>
    </row>
    <row r="20" spans="1:5" ht="33" x14ac:dyDescent="0.2">
      <c r="A20" s="11" t="s">
        <v>2</v>
      </c>
      <c r="B20" s="44" t="s">
        <v>24</v>
      </c>
      <c r="C20" s="11" t="s">
        <v>0</v>
      </c>
      <c r="D20" s="20" t="s">
        <v>4</v>
      </c>
      <c r="E20" s="11" t="s">
        <v>42</v>
      </c>
    </row>
    <row r="21" spans="1:5" ht="33" x14ac:dyDescent="0.25">
      <c r="A21" s="12">
        <v>1</v>
      </c>
      <c r="B21" s="13">
        <v>43504</v>
      </c>
      <c r="C21" s="14" t="s">
        <v>49</v>
      </c>
      <c r="D21" s="15">
        <v>2</v>
      </c>
      <c r="E21" s="19">
        <v>6000000</v>
      </c>
    </row>
    <row r="22" spans="1:5" ht="33" x14ac:dyDescent="0.25">
      <c r="A22" s="42">
        <f>A21+1</f>
        <v>2</v>
      </c>
      <c r="B22" s="13">
        <v>43532</v>
      </c>
      <c r="C22" s="14" t="s">
        <v>51</v>
      </c>
      <c r="D22" s="15">
        <v>5</v>
      </c>
      <c r="E22" s="19">
        <v>5000000</v>
      </c>
    </row>
    <row r="23" spans="1:5" ht="16.5" x14ac:dyDescent="0.2">
      <c r="A23" s="42">
        <f t="shared" ref="A23:A74" si="0">A22+1</f>
        <v>3</v>
      </c>
      <c r="B23" s="16">
        <v>43593</v>
      </c>
      <c r="C23" s="14" t="s">
        <v>52</v>
      </c>
      <c r="D23" s="15">
        <v>3</v>
      </c>
      <c r="E23" s="19">
        <v>3000000</v>
      </c>
    </row>
    <row r="24" spans="1:5" ht="33" x14ac:dyDescent="0.2">
      <c r="A24" s="42">
        <f t="shared" si="0"/>
        <v>4</v>
      </c>
      <c r="B24" s="16">
        <v>43593</v>
      </c>
      <c r="C24" s="14" t="s">
        <v>53</v>
      </c>
      <c r="D24" s="15">
        <v>1</v>
      </c>
      <c r="E24" s="19">
        <v>5000000</v>
      </c>
    </row>
    <row r="25" spans="1:5" ht="33" x14ac:dyDescent="0.2">
      <c r="A25" s="42">
        <f t="shared" si="0"/>
        <v>5</v>
      </c>
      <c r="B25" s="16">
        <v>43593</v>
      </c>
      <c r="C25" s="14" t="s">
        <v>54</v>
      </c>
      <c r="D25" s="15">
        <v>1</v>
      </c>
      <c r="E25" s="19">
        <v>2200000</v>
      </c>
    </row>
    <row r="26" spans="1:5" ht="33" x14ac:dyDescent="0.2">
      <c r="A26" s="42">
        <f t="shared" si="0"/>
        <v>6</v>
      </c>
      <c r="B26" s="16">
        <v>43624</v>
      </c>
      <c r="C26" s="14" t="s">
        <v>55</v>
      </c>
      <c r="D26" s="15">
        <v>2</v>
      </c>
      <c r="E26" s="19">
        <v>4000000</v>
      </c>
    </row>
    <row r="27" spans="1:5" ht="33" x14ac:dyDescent="0.2">
      <c r="A27" s="42">
        <f t="shared" si="0"/>
        <v>7</v>
      </c>
      <c r="B27" s="16">
        <v>43624</v>
      </c>
      <c r="C27" s="14" t="s">
        <v>56</v>
      </c>
      <c r="D27" s="15">
        <v>4</v>
      </c>
      <c r="E27" s="19">
        <v>10000000</v>
      </c>
    </row>
    <row r="28" spans="1:5" ht="16.5" x14ac:dyDescent="0.2">
      <c r="A28" s="42">
        <f t="shared" si="0"/>
        <v>8</v>
      </c>
      <c r="B28" s="16">
        <v>43624</v>
      </c>
      <c r="C28" s="17" t="s">
        <v>57</v>
      </c>
      <c r="D28" s="15">
        <v>2</v>
      </c>
      <c r="E28" s="19">
        <v>2000000</v>
      </c>
    </row>
    <row r="29" spans="1:5" ht="33" x14ac:dyDescent="0.25">
      <c r="A29" s="42">
        <f t="shared" si="0"/>
        <v>9</v>
      </c>
      <c r="B29" s="13">
        <v>43654</v>
      </c>
      <c r="C29" s="14" t="s">
        <v>58</v>
      </c>
      <c r="D29" s="15">
        <v>1</v>
      </c>
      <c r="E29" s="19">
        <v>10800000</v>
      </c>
    </row>
    <row r="30" spans="1:5" ht="16.5" x14ac:dyDescent="0.25">
      <c r="A30" s="42">
        <f t="shared" si="0"/>
        <v>10</v>
      </c>
      <c r="B30" s="13">
        <v>43685</v>
      </c>
      <c r="C30" s="14" t="s">
        <v>59</v>
      </c>
      <c r="D30" s="15">
        <v>1</v>
      </c>
      <c r="E30" s="19">
        <v>3000000</v>
      </c>
    </row>
    <row r="31" spans="1:5" ht="16.5" x14ac:dyDescent="0.25">
      <c r="A31" s="42">
        <f t="shared" si="0"/>
        <v>11</v>
      </c>
      <c r="B31" s="13">
        <v>43685</v>
      </c>
      <c r="C31" s="14" t="s">
        <v>39</v>
      </c>
      <c r="D31" s="15">
        <v>12</v>
      </c>
      <c r="E31" s="19">
        <v>6000000</v>
      </c>
    </row>
    <row r="32" spans="1:5" ht="49.5" x14ac:dyDescent="0.25">
      <c r="A32" s="42">
        <f t="shared" si="0"/>
        <v>12</v>
      </c>
      <c r="B32" s="13">
        <v>43685</v>
      </c>
      <c r="C32" s="14" t="s">
        <v>60</v>
      </c>
      <c r="D32" s="15">
        <v>2</v>
      </c>
      <c r="E32" s="19">
        <v>1000000</v>
      </c>
    </row>
    <row r="33" spans="1:5" ht="16.5" x14ac:dyDescent="0.2">
      <c r="A33" s="42">
        <f t="shared" si="0"/>
        <v>13</v>
      </c>
      <c r="B33" s="16">
        <v>43716</v>
      </c>
      <c r="C33" s="14" t="s">
        <v>62</v>
      </c>
      <c r="D33" s="15">
        <v>5</v>
      </c>
      <c r="E33" s="19">
        <v>10000000</v>
      </c>
    </row>
    <row r="34" spans="1:5" ht="49.5" x14ac:dyDescent="0.2">
      <c r="A34" s="42">
        <f t="shared" si="0"/>
        <v>14</v>
      </c>
      <c r="B34" s="16">
        <v>43716</v>
      </c>
      <c r="C34" s="14" t="s">
        <v>63</v>
      </c>
      <c r="D34" s="15">
        <v>10</v>
      </c>
      <c r="E34" s="19">
        <v>10000000</v>
      </c>
    </row>
    <row r="35" spans="1:5" ht="16.5" x14ac:dyDescent="0.2">
      <c r="A35" s="42">
        <f t="shared" si="0"/>
        <v>15</v>
      </c>
      <c r="B35" s="16">
        <v>43716</v>
      </c>
      <c r="C35" s="14" t="s">
        <v>64</v>
      </c>
      <c r="D35" s="15">
        <v>24</v>
      </c>
      <c r="E35" s="19">
        <v>86000000</v>
      </c>
    </row>
    <row r="36" spans="1:5" ht="16.5" x14ac:dyDescent="0.2">
      <c r="A36" s="42">
        <f t="shared" si="0"/>
        <v>16</v>
      </c>
      <c r="B36" s="16">
        <v>43746</v>
      </c>
      <c r="C36" s="14" t="s">
        <v>65</v>
      </c>
      <c r="D36" s="15">
        <v>6</v>
      </c>
      <c r="E36" s="19">
        <v>37000000</v>
      </c>
    </row>
    <row r="37" spans="1:5" ht="16.5" x14ac:dyDescent="0.2">
      <c r="A37" s="42">
        <f t="shared" si="0"/>
        <v>17</v>
      </c>
      <c r="B37" s="16">
        <v>43746</v>
      </c>
      <c r="C37" s="14" t="s">
        <v>66</v>
      </c>
      <c r="D37" s="15">
        <v>6</v>
      </c>
      <c r="E37" s="19">
        <v>10000000</v>
      </c>
    </row>
    <row r="38" spans="1:5" ht="33" x14ac:dyDescent="0.2">
      <c r="A38" s="42">
        <f t="shared" si="0"/>
        <v>18</v>
      </c>
      <c r="B38" s="16">
        <v>43777</v>
      </c>
      <c r="C38" s="14" t="s">
        <v>67</v>
      </c>
      <c r="D38" s="15">
        <v>10</v>
      </c>
      <c r="E38" s="19">
        <v>20000000</v>
      </c>
    </row>
    <row r="39" spans="1:5" ht="33" x14ac:dyDescent="0.2">
      <c r="A39" s="42">
        <f t="shared" si="0"/>
        <v>19</v>
      </c>
      <c r="B39" s="16">
        <v>43807</v>
      </c>
      <c r="C39" s="14" t="s">
        <v>68</v>
      </c>
      <c r="D39" s="15">
        <v>2</v>
      </c>
      <c r="E39" s="19">
        <v>5500000</v>
      </c>
    </row>
    <row r="40" spans="1:5" ht="33" x14ac:dyDescent="0.2">
      <c r="A40" s="42">
        <f t="shared" si="0"/>
        <v>20</v>
      </c>
      <c r="B40" s="16" t="s">
        <v>69</v>
      </c>
      <c r="C40" s="14" t="s">
        <v>70</v>
      </c>
      <c r="D40" s="15">
        <v>5</v>
      </c>
      <c r="E40" s="19">
        <v>2500000</v>
      </c>
    </row>
    <row r="41" spans="1:5" ht="33" x14ac:dyDescent="0.2">
      <c r="A41" s="42">
        <f t="shared" si="0"/>
        <v>21</v>
      </c>
      <c r="B41" s="16" t="s">
        <v>69</v>
      </c>
      <c r="C41" s="14" t="s">
        <v>71</v>
      </c>
      <c r="D41" s="15">
        <v>1</v>
      </c>
      <c r="E41" s="19">
        <v>1500000</v>
      </c>
    </row>
    <row r="42" spans="1:5" ht="33" x14ac:dyDescent="0.2">
      <c r="A42" s="42">
        <f t="shared" si="0"/>
        <v>22</v>
      </c>
      <c r="B42" s="16" t="s">
        <v>69</v>
      </c>
      <c r="C42" s="14" t="s">
        <v>72</v>
      </c>
      <c r="D42" s="15">
        <v>5</v>
      </c>
      <c r="E42" s="19">
        <v>11900000</v>
      </c>
    </row>
    <row r="43" spans="1:5" ht="33" x14ac:dyDescent="0.2">
      <c r="A43" s="42">
        <f t="shared" si="0"/>
        <v>23</v>
      </c>
      <c r="B43" s="16" t="s">
        <v>69</v>
      </c>
      <c r="C43" s="14" t="s">
        <v>73</v>
      </c>
      <c r="D43" s="15">
        <v>3</v>
      </c>
      <c r="E43" s="19">
        <v>12920000</v>
      </c>
    </row>
    <row r="44" spans="1:5" ht="33" x14ac:dyDescent="0.2">
      <c r="A44" s="42">
        <f t="shared" si="0"/>
        <v>24</v>
      </c>
      <c r="B44" s="16" t="s">
        <v>69</v>
      </c>
      <c r="C44" s="14" t="s">
        <v>74</v>
      </c>
      <c r="D44" s="15">
        <v>4</v>
      </c>
      <c r="E44" s="19">
        <v>16000000</v>
      </c>
    </row>
    <row r="45" spans="1:5" ht="16.5" x14ac:dyDescent="0.2">
      <c r="A45" s="42">
        <f t="shared" si="0"/>
        <v>25</v>
      </c>
      <c r="B45" s="16" t="s">
        <v>69</v>
      </c>
      <c r="C45" s="14" t="s">
        <v>75</v>
      </c>
      <c r="D45" s="15">
        <v>8</v>
      </c>
      <c r="E45" s="19">
        <v>20000000</v>
      </c>
    </row>
    <row r="46" spans="1:5" ht="33" x14ac:dyDescent="0.2">
      <c r="A46" s="42">
        <f t="shared" si="0"/>
        <v>26</v>
      </c>
      <c r="B46" s="16" t="s">
        <v>69</v>
      </c>
      <c r="C46" s="14" t="s">
        <v>76</v>
      </c>
      <c r="D46" s="15">
        <v>6</v>
      </c>
      <c r="E46" s="19">
        <v>20000000</v>
      </c>
    </row>
    <row r="47" spans="1:5" ht="16.5" x14ac:dyDescent="0.2">
      <c r="A47" s="42">
        <f t="shared" si="0"/>
        <v>27</v>
      </c>
      <c r="B47" s="16" t="s">
        <v>69</v>
      </c>
      <c r="C47" s="14" t="s">
        <v>78</v>
      </c>
      <c r="D47" s="15">
        <v>10</v>
      </c>
      <c r="E47" s="19">
        <v>20000000</v>
      </c>
    </row>
    <row r="48" spans="1:5" ht="33" x14ac:dyDescent="0.2">
      <c r="A48" s="42">
        <f t="shared" si="0"/>
        <v>28</v>
      </c>
      <c r="B48" s="16" t="s">
        <v>79</v>
      </c>
      <c r="C48" s="14" t="s">
        <v>80</v>
      </c>
      <c r="D48" s="15">
        <v>1</v>
      </c>
      <c r="E48" s="19">
        <v>2500000</v>
      </c>
    </row>
    <row r="49" spans="1:5" ht="16.5" x14ac:dyDescent="0.2">
      <c r="A49" s="42">
        <f t="shared" si="0"/>
        <v>29</v>
      </c>
      <c r="B49" s="16" t="s">
        <v>79</v>
      </c>
      <c r="C49" s="14" t="s">
        <v>81</v>
      </c>
      <c r="D49" s="15">
        <v>9</v>
      </c>
      <c r="E49" s="19">
        <v>17650000</v>
      </c>
    </row>
    <row r="50" spans="1:5" ht="33" x14ac:dyDescent="0.2">
      <c r="A50" s="42">
        <f t="shared" si="0"/>
        <v>30</v>
      </c>
      <c r="B50" s="16" t="s">
        <v>79</v>
      </c>
      <c r="C50" s="14" t="s">
        <v>82</v>
      </c>
      <c r="D50" s="15">
        <v>5</v>
      </c>
      <c r="E50" s="19">
        <v>10000000</v>
      </c>
    </row>
    <row r="51" spans="1:5" ht="16.5" x14ac:dyDescent="0.2">
      <c r="A51" s="42">
        <f t="shared" si="0"/>
        <v>31</v>
      </c>
      <c r="B51" s="16" t="s">
        <v>79</v>
      </c>
      <c r="C51" s="14" t="s">
        <v>83</v>
      </c>
      <c r="D51" s="15">
        <v>5</v>
      </c>
      <c r="E51" s="19">
        <v>2500000</v>
      </c>
    </row>
    <row r="52" spans="1:5" ht="49.5" x14ac:dyDescent="0.2">
      <c r="A52" s="42">
        <f t="shared" si="0"/>
        <v>32</v>
      </c>
      <c r="B52" s="16" t="s">
        <v>79</v>
      </c>
      <c r="C52" s="14" t="s">
        <v>84</v>
      </c>
      <c r="D52" s="15">
        <v>30</v>
      </c>
      <c r="E52" s="19">
        <v>50000000</v>
      </c>
    </row>
    <row r="53" spans="1:5" ht="16.5" x14ac:dyDescent="0.2">
      <c r="A53" s="42">
        <f t="shared" si="0"/>
        <v>33</v>
      </c>
      <c r="B53" s="16" t="s">
        <v>85</v>
      </c>
      <c r="C53" s="14" t="s">
        <v>86</v>
      </c>
      <c r="D53" s="15">
        <v>8</v>
      </c>
      <c r="E53" s="19">
        <v>8000000</v>
      </c>
    </row>
    <row r="54" spans="1:5" ht="49.5" x14ac:dyDescent="0.2">
      <c r="A54" s="42">
        <f t="shared" si="0"/>
        <v>34</v>
      </c>
      <c r="B54" s="16" t="s">
        <v>85</v>
      </c>
      <c r="C54" s="14" t="s">
        <v>87</v>
      </c>
      <c r="D54" s="15">
        <v>2</v>
      </c>
      <c r="E54" s="19">
        <v>4000000</v>
      </c>
    </row>
    <row r="55" spans="1:5" ht="49.5" x14ac:dyDescent="0.2">
      <c r="A55" s="42">
        <f t="shared" si="0"/>
        <v>35</v>
      </c>
      <c r="B55" s="16" t="s">
        <v>85</v>
      </c>
      <c r="C55" s="14" t="s">
        <v>88</v>
      </c>
      <c r="D55" s="15">
        <v>1</v>
      </c>
      <c r="E55" s="19">
        <v>1600000</v>
      </c>
    </row>
    <row r="56" spans="1:5" ht="33" x14ac:dyDescent="0.2">
      <c r="A56" s="42">
        <f t="shared" si="0"/>
        <v>36</v>
      </c>
      <c r="B56" s="16" t="s">
        <v>89</v>
      </c>
      <c r="C56" s="14" t="s">
        <v>80</v>
      </c>
      <c r="D56" s="15">
        <v>14</v>
      </c>
      <c r="E56" s="19">
        <v>37500000</v>
      </c>
    </row>
    <row r="57" spans="1:5" ht="33" x14ac:dyDescent="0.2">
      <c r="A57" s="42">
        <f t="shared" si="0"/>
        <v>37</v>
      </c>
      <c r="B57" s="16" t="s">
        <v>90</v>
      </c>
      <c r="C57" s="14" t="s">
        <v>91</v>
      </c>
      <c r="D57" s="15">
        <v>21</v>
      </c>
      <c r="E57" s="19">
        <v>23000000</v>
      </c>
    </row>
    <row r="58" spans="1:5" ht="49.5" x14ac:dyDescent="0.2">
      <c r="A58" s="42">
        <f t="shared" si="0"/>
        <v>38</v>
      </c>
      <c r="B58" s="16" t="s">
        <v>90</v>
      </c>
      <c r="C58" s="14" t="s">
        <v>92</v>
      </c>
      <c r="D58" s="15">
        <v>10</v>
      </c>
      <c r="E58" s="19">
        <v>10000000</v>
      </c>
    </row>
    <row r="59" spans="1:5" ht="49.5" x14ac:dyDescent="0.2">
      <c r="A59" s="42">
        <f t="shared" si="0"/>
        <v>39</v>
      </c>
      <c r="B59" s="16" t="s">
        <v>90</v>
      </c>
      <c r="C59" s="14" t="s">
        <v>94</v>
      </c>
      <c r="D59" s="15">
        <v>6</v>
      </c>
      <c r="E59" s="19">
        <v>6000000</v>
      </c>
    </row>
    <row r="60" spans="1:5" ht="33" x14ac:dyDescent="0.2">
      <c r="A60" s="42">
        <f t="shared" si="0"/>
        <v>40</v>
      </c>
      <c r="B60" s="16" t="s">
        <v>90</v>
      </c>
      <c r="C60" s="14" t="s">
        <v>95</v>
      </c>
      <c r="D60" s="15">
        <v>21</v>
      </c>
      <c r="E60" s="19">
        <v>80000000</v>
      </c>
    </row>
    <row r="61" spans="1:5" ht="49.5" x14ac:dyDescent="0.25">
      <c r="A61" s="42">
        <f t="shared" si="0"/>
        <v>41</v>
      </c>
      <c r="B61" s="13" t="s">
        <v>93</v>
      </c>
      <c r="C61" s="14" t="s">
        <v>96</v>
      </c>
      <c r="D61" s="15">
        <v>1</v>
      </c>
      <c r="E61" s="19">
        <v>2500000</v>
      </c>
    </row>
    <row r="62" spans="1:5" ht="33" x14ac:dyDescent="0.25">
      <c r="A62" s="42">
        <f t="shared" si="0"/>
        <v>42</v>
      </c>
      <c r="B62" s="13" t="s">
        <v>97</v>
      </c>
      <c r="C62" s="14" t="s">
        <v>38</v>
      </c>
      <c r="D62" s="15">
        <v>4</v>
      </c>
      <c r="E62" s="19">
        <v>10000000</v>
      </c>
    </row>
    <row r="63" spans="1:5" ht="49.5" x14ac:dyDescent="0.25">
      <c r="A63" s="42">
        <f t="shared" si="0"/>
        <v>43</v>
      </c>
      <c r="B63" s="13" t="s">
        <v>97</v>
      </c>
      <c r="C63" s="14" t="s">
        <v>98</v>
      </c>
      <c r="D63" s="15">
        <v>1</v>
      </c>
      <c r="E63" s="19">
        <v>8000000</v>
      </c>
    </row>
    <row r="64" spans="1:5" ht="16.5" x14ac:dyDescent="0.2">
      <c r="A64" s="42">
        <f t="shared" si="0"/>
        <v>44</v>
      </c>
      <c r="B64" s="16" t="s">
        <v>99</v>
      </c>
      <c r="C64" s="14" t="s">
        <v>100</v>
      </c>
      <c r="D64" s="15">
        <v>4</v>
      </c>
      <c r="E64" s="19">
        <v>23600000</v>
      </c>
    </row>
    <row r="65" spans="1:5" ht="49.5" x14ac:dyDescent="0.2">
      <c r="A65" s="42">
        <f t="shared" si="0"/>
        <v>45</v>
      </c>
      <c r="B65" s="16" t="s">
        <v>101</v>
      </c>
      <c r="C65" s="14" t="s">
        <v>102</v>
      </c>
      <c r="D65" s="15">
        <v>3</v>
      </c>
      <c r="E65" s="19">
        <v>3000000</v>
      </c>
    </row>
    <row r="66" spans="1:5" ht="33" x14ac:dyDescent="0.2">
      <c r="A66" s="42">
        <f t="shared" si="0"/>
        <v>46</v>
      </c>
      <c r="B66" s="16" t="s">
        <v>101</v>
      </c>
      <c r="C66" s="14" t="s">
        <v>103</v>
      </c>
      <c r="D66" s="15">
        <v>1</v>
      </c>
      <c r="E66" s="19">
        <v>4200000</v>
      </c>
    </row>
    <row r="67" spans="1:5" ht="16.5" x14ac:dyDescent="0.2">
      <c r="A67" s="42">
        <f t="shared" si="0"/>
        <v>47</v>
      </c>
      <c r="B67" s="16" t="s">
        <v>104</v>
      </c>
      <c r="C67" s="14" t="s">
        <v>105</v>
      </c>
      <c r="D67" s="15">
        <v>2</v>
      </c>
      <c r="E67" s="19">
        <v>5000000</v>
      </c>
    </row>
    <row r="68" spans="1:5" ht="33" x14ac:dyDescent="0.2">
      <c r="A68" s="42">
        <f t="shared" si="0"/>
        <v>48</v>
      </c>
      <c r="B68" s="16" t="s">
        <v>104</v>
      </c>
      <c r="C68" s="14" t="s">
        <v>106</v>
      </c>
      <c r="D68" s="15">
        <v>22</v>
      </c>
      <c r="E68" s="19">
        <v>22000000</v>
      </c>
    </row>
    <row r="69" spans="1:5" ht="33" x14ac:dyDescent="0.2">
      <c r="A69" s="42">
        <f t="shared" si="0"/>
        <v>49</v>
      </c>
      <c r="B69" s="16" t="s">
        <v>107</v>
      </c>
      <c r="C69" s="14" t="s">
        <v>108</v>
      </c>
      <c r="D69" s="15">
        <v>3</v>
      </c>
      <c r="E69" s="19">
        <v>3000000</v>
      </c>
    </row>
    <row r="70" spans="1:5" ht="33" x14ac:dyDescent="0.2">
      <c r="A70" s="42">
        <f t="shared" si="0"/>
        <v>50</v>
      </c>
      <c r="B70" s="16" t="s">
        <v>109</v>
      </c>
      <c r="C70" s="14" t="s">
        <v>110</v>
      </c>
      <c r="D70" s="15">
        <v>1</v>
      </c>
      <c r="E70" s="19">
        <v>2500000</v>
      </c>
    </row>
    <row r="71" spans="1:5" ht="16.5" x14ac:dyDescent="0.2">
      <c r="A71" s="42">
        <f t="shared" si="0"/>
        <v>51</v>
      </c>
      <c r="B71" s="16" t="s">
        <v>109</v>
      </c>
      <c r="C71" s="14" t="s">
        <v>111</v>
      </c>
      <c r="D71" s="15">
        <v>4</v>
      </c>
      <c r="E71" s="19">
        <v>6000000</v>
      </c>
    </row>
    <row r="72" spans="1:5" ht="33" x14ac:dyDescent="0.2">
      <c r="A72" s="42">
        <f t="shared" si="0"/>
        <v>52</v>
      </c>
      <c r="B72" s="16" t="s">
        <v>112</v>
      </c>
      <c r="C72" s="14" t="s">
        <v>113</v>
      </c>
      <c r="D72" s="15">
        <v>5</v>
      </c>
      <c r="E72" s="19">
        <v>6000000</v>
      </c>
    </row>
    <row r="73" spans="1:5" ht="33" x14ac:dyDescent="0.2">
      <c r="A73" s="42">
        <f t="shared" si="0"/>
        <v>53</v>
      </c>
      <c r="B73" s="16" t="s">
        <v>112</v>
      </c>
      <c r="C73" s="14" t="s">
        <v>116</v>
      </c>
      <c r="D73" s="15">
        <v>2</v>
      </c>
      <c r="E73" s="19">
        <v>7000000</v>
      </c>
    </row>
    <row r="74" spans="1:5" ht="16.5" x14ac:dyDescent="0.2">
      <c r="A74" s="42">
        <f t="shared" si="0"/>
        <v>54</v>
      </c>
      <c r="B74" s="16" t="s">
        <v>114</v>
      </c>
      <c r="C74" s="14" t="s">
        <v>115</v>
      </c>
      <c r="D74" s="15">
        <v>5</v>
      </c>
      <c r="E74" s="19">
        <v>20000000</v>
      </c>
    </row>
    <row r="75" spans="1:5" ht="17.25" x14ac:dyDescent="0.2">
      <c r="A75" s="65" t="s">
        <v>151</v>
      </c>
      <c r="B75" s="66"/>
      <c r="C75" s="67"/>
      <c r="D75" s="29">
        <f>SUM(D21:D74)</f>
        <v>332</v>
      </c>
      <c r="E75" s="30">
        <f>SUM(E21:E74)</f>
        <v>716870000</v>
      </c>
    </row>
    <row r="76" spans="1:5" ht="16.5" x14ac:dyDescent="0.2">
      <c r="A76" s="60" t="s">
        <v>6</v>
      </c>
      <c r="B76" s="61"/>
      <c r="C76" s="62"/>
      <c r="D76" s="1" t="s">
        <v>5</v>
      </c>
      <c r="E76" s="18" t="s">
        <v>15</v>
      </c>
    </row>
    <row r="77" spans="1:5" ht="16.5" x14ac:dyDescent="0.2">
      <c r="A77" s="68" t="s">
        <v>153</v>
      </c>
      <c r="B77" s="68"/>
      <c r="C77" s="68"/>
      <c r="D77" s="68"/>
      <c r="E77" s="68"/>
    </row>
    <row r="79" spans="1:5" ht="18.75" x14ac:dyDescent="0.2">
      <c r="A79" s="71" t="s">
        <v>43</v>
      </c>
      <c r="B79" s="71"/>
      <c r="C79" s="71"/>
      <c r="D79" s="71"/>
      <c r="E79" s="71"/>
    </row>
    <row r="80" spans="1:5" ht="18.75" x14ac:dyDescent="0.2">
      <c r="A80" s="72" t="s">
        <v>48</v>
      </c>
      <c r="B80" s="73"/>
      <c r="C80" s="73"/>
      <c r="D80" s="73"/>
      <c r="E80" s="73"/>
    </row>
    <row r="81" spans="1:5" ht="16.5" x14ac:dyDescent="0.2">
      <c r="A81" s="74" t="s">
        <v>2</v>
      </c>
      <c r="B81" s="39"/>
      <c r="C81" s="74" t="s">
        <v>0</v>
      </c>
      <c r="D81" s="76" t="s">
        <v>1</v>
      </c>
      <c r="E81" s="77"/>
    </row>
    <row r="82" spans="1:5" ht="66" x14ac:dyDescent="0.2">
      <c r="A82" s="75"/>
      <c r="B82" s="40" t="s">
        <v>24</v>
      </c>
      <c r="C82" s="75"/>
      <c r="D82" s="11" t="s">
        <v>16</v>
      </c>
      <c r="E82" s="11" t="s">
        <v>17</v>
      </c>
    </row>
    <row r="83" spans="1:5" ht="33" x14ac:dyDescent="0.2">
      <c r="A83" s="46">
        <v>1</v>
      </c>
      <c r="B83" s="32">
        <v>43504</v>
      </c>
      <c r="C83" s="14" t="s">
        <v>118</v>
      </c>
      <c r="D83" s="42">
        <v>1</v>
      </c>
      <c r="E83" s="19">
        <v>1000000</v>
      </c>
    </row>
    <row r="84" spans="1:5" ht="33" x14ac:dyDescent="0.2">
      <c r="A84" s="46">
        <f>A83+1</f>
        <v>2</v>
      </c>
      <c r="B84" s="32">
        <v>43563</v>
      </c>
      <c r="C84" s="14" t="s">
        <v>119</v>
      </c>
      <c r="D84" s="42">
        <v>20</v>
      </c>
      <c r="E84" s="19">
        <v>10000000</v>
      </c>
    </row>
    <row r="85" spans="1:5" ht="33" x14ac:dyDescent="0.2">
      <c r="A85" s="46">
        <f t="shared" ref="A85:A100" si="1">A84+1</f>
        <v>3</v>
      </c>
      <c r="B85" s="32">
        <v>43716</v>
      </c>
      <c r="C85" s="14" t="s">
        <v>61</v>
      </c>
      <c r="D85" s="42">
        <v>3</v>
      </c>
      <c r="E85" s="19">
        <v>3000000</v>
      </c>
    </row>
    <row r="86" spans="1:5" ht="33" x14ac:dyDescent="0.2">
      <c r="A86" s="46">
        <f t="shared" si="1"/>
        <v>4</v>
      </c>
      <c r="B86" s="32">
        <v>43716</v>
      </c>
      <c r="C86" s="14" t="s">
        <v>120</v>
      </c>
      <c r="D86" s="42">
        <v>1</v>
      </c>
      <c r="E86" s="19">
        <v>1500000</v>
      </c>
    </row>
    <row r="87" spans="1:5" ht="33" x14ac:dyDescent="0.2">
      <c r="A87" s="46">
        <f t="shared" si="1"/>
        <v>5</v>
      </c>
      <c r="B87" s="32" t="s">
        <v>69</v>
      </c>
      <c r="C87" s="14" t="s">
        <v>121</v>
      </c>
      <c r="D87" s="42">
        <v>1</v>
      </c>
      <c r="E87" s="19">
        <v>6000000</v>
      </c>
    </row>
    <row r="88" spans="1:5" ht="33" x14ac:dyDescent="0.2">
      <c r="A88" s="46">
        <f t="shared" si="1"/>
        <v>6</v>
      </c>
      <c r="B88" s="32" t="s">
        <v>69</v>
      </c>
      <c r="C88" s="14" t="s">
        <v>122</v>
      </c>
      <c r="D88" s="42">
        <v>1</v>
      </c>
      <c r="E88" s="19">
        <v>500000</v>
      </c>
    </row>
    <row r="89" spans="1:5" ht="16.5" x14ac:dyDescent="0.2">
      <c r="A89" s="46">
        <f t="shared" si="1"/>
        <v>7</v>
      </c>
      <c r="B89" s="32" t="s">
        <v>69</v>
      </c>
      <c r="C89" s="14" t="s">
        <v>77</v>
      </c>
      <c r="D89" s="42">
        <v>2</v>
      </c>
      <c r="E89" s="19">
        <v>700000</v>
      </c>
    </row>
    <row r="90" spans="1:5" ht="33" x14ac:dyDescent="0.2">
      <c r="A90" s="46">
        <f t="shared" si="1"/>
        <v>8</v>
      </c>
      <c r="B90" s="32" t="s">
        <v>69</v>
      </c>
      <c r="C90" s="14" t="s">
        <v>123</v>
      </c>
      <c r="D90" s="42">
        <v>1</v>
      </c>
      <c r="E90" s="19">
        <v>200000</v>
      </c>
    </row>
    <row r="91" spans="1:5" ht="16.5" x14ac:dyDescent="0.2">
      <c r="A91" s="46">
        <f t="shared" si="1"/>
        <v>9</v>
      </c>
      <c r="B91" s="32" t="s">
        <v>93</v>
      </c>
      <c r="C91" s="14" t="s">
        <v>40</v>
      </c>
      <c r="D91" s="42">
        <v>1</v>
      </c>
      <c r="E91" s="19">
        <v>4500000</v>
      </c>
    </row>
    <row r="92" spans="1:5" ht="16.5" x14ac:dyDescent="0.2">
      <c r="A92" s="46">
        <f t="shared" si="1"/>
        <v>10</v>
      </c>
      <c r="B92" s="32" t="s">
        <v>93</v>
      </c>
      <c r="C92" s="14" t="s">
        <v>124</v>
      </c>
      <c r="D92" s="42">
        <v>2</v>
      </c>
      <c r="E92" s="19">
        <v>1000000</v>
      </c>
    </row>
    <row r="93" spans="1:5" ht="16.5" x14ac:dyDescent="0.2">
      <c r="A93" s="46">
        <f t="shared" si="1"/>
        <v>11</v>
      </c>
      <c r="B93" s="32" t="s">
        <v>93</v>
      </c>
      <c r="C93" s="14" t="s">
        <v>50</v>
      </c>
      <c r="D93" s="42">
        <v>10</v>
      </c>
      <c r="E93" s="19">
        <v>10000000</v>
      </c>
    </row>
    <row r="94" spans="1:5" ht="33" x14ac:dyDescent="0.2">
      <c r="A94" s="46">
        <f t="shared" si="1"/>
        <v>12</v>
      </c>
      <c r="B94" s="32" t="s">
        <v>93</v>
      </c>
      <c r="C94" s="14" t="s">
        <v>125</v>
      </c>
      <c r="D94" s="42">
        <v>14</v>
      </c>
      <c r="E94" s="19">
        <v>7000000</v>
      </c>
    </row>
    <row r="95" spans="1:5" ht="33" x14ac:dyDescent="0.2">
      <c r="A95" s="46">
        <f t="shared" si="1"/>
        <v>13</v>
      </c>
      <c r="B95" s="32" t="s">
        <v>93</v>
      </c>
      <c r="C95" s="14" t="s">
        <v>38</v>
      </c>
      <c r="D95" s="42">
        <v>1</v>
      </c>
      <c r="E95" s="19">
        <v>9500000</v>
      </c>
    </row>
    <row r="96" spans="1:5" ht="16.5" x14ac:dyDescent="0.2">
      <c r="A96" s="46">
        <f t="shared" si="1"/>
        <v>14</v>
      </c>
      <c r="B96" s="32" t="s">
        <v>101</v>
      </c>
      <c r="C96" s="14" t="s">
        <v>47</v>
      </c>
      <c r="D96" s="42">
        <v>30</v>
      </c>
      <c r="E96" s="19">
        <v>15000000</v>
      </c>
    </row>
    <row r="97" spans="1:6" ht="16.5" x14ac:dyDescent="0.2">
      <c r="A97" s="46">
        <f t="shared" si="1"/>
        <v>15</v>
      </c>
      <c r="B97" s="32" t="s">
        <v>126</v>
      </c>
      <c r="C97" s="14" t="s">
        <v>127</v>
      </c>
      <c r="D97" s="42">
        <v>1</v>
      </c>
      <c r="E97" s="19">
        <v>500000</v>
      </c>
    </row>
    <row r="98" spans="1:6" ht="33" x14ac:dyDescent="0.2">
      <c r="A98" s="46">
        <f t="shared" si="1"/>
        <v>16</v>
      </c>
      <c r="B98" s="32" t="s">
        <v>126</v>
      </c>
      <c r="C98" s="14" t="s">
        <v>128</v>
      </c>
      <c r="D98" s="42">
        <v>1</v>
      </c>
      <c r="E98" s="19">
        <v>500000</v>
      </c>
    </row>
    <row r="99" spans="1:6" ht="16.5" x14ac:dyDescent="0.2">
      <c r="A99" s="46">
        <f t="shared" si="1"/>
        <v>17</v>
      </c>
      <c r="B99" s="32" t="s">
        <v>109</v>
      </c>
      <c r="C99" s="14" t="s">
        <v>129</v>
      </c>
      <c r="D99" s="42">
        <v>40</v>
      </c>
      <c r="E99" s="19">
        <v>20000000</v>
      </c>
    </row>
    <row r="100" spans="1:6" ht="33" x14ac:dyDescent="0.2">
      <c r="A100" s="46">
        <f t="shared" si="1"/>
        <v>18</v>
      </c>
      <c r="B100" s="32" t="s">
        <v>112</v>
      </c>
      <c r="C100" s="14" t="s">
        <v>117</v>
      </c>
      <c r="D100" s="42">
        <v>2</v>
      </c>
      <c r="E100" s="19">
        <v>1000000</v>
      </c>
    </row>
    <row r="101" spans="1:6" ht="17.25" x14ac:dyDescent="0.2">
      <c r="A101" s="69" t="s">
        <v>151</v>
      </c>
      <c r="B101" s="69"/>
      <c r="C101" s="69"/>
      <c r="D101" s="41">
        <f>SUM(D83:D100)</f>
        <v>132</v>
      </c>
      <c r="E101" s="31">
        <f>SUM(E83:E100)</f>
        <v>91900000</v>
      </c>
    </row>
    <row r="102" spans="1:6" ht="16.5" x14ac:dyDescent="0.2">
      <c r="A102" s="70" t="s">
        <v>6</v>
      </c>
      <c r="B102" s="70"/>
      <c r="C102" s="70"/>
      <c r="D102" s="42" t="s">
        <v>5</v>
      </c>
      <c r="E102" s="21" t="s">
        <v>15</v>
      </c>
    </row>
    <row r="103" spans="1:6" ht="16.5" x14ac:dyDescent="0.2">
      <c r="A103" s="68" t="s">
        <v>152</v>
      </c>
      <c r="B103" s="68"/>
      <c r="C103" s="68"/>
      <c r="D103" s="68"/>
      <c r="E103" s="68"/>
    </row>
    <row r="105" spans="1:6" ht="20.25" x14ac:dyDescent="0.2">
      <c r="A105" s="78" t="s">
        <v>9</v>
      </c>
      <c r="B105" s="78"/>
      <c r="C105" s="78"/>
      <c r="D105" s="78"/>
      <c r="E105" s="78"/>
      <c r="F105" s="78"/>
    </row>
    <row r="106" spans="1:6" ht="18.75" x14ac:dyDescent="0.2">
      <c r="A106" s="72" t="s">
        <v>48</v>
      </c>
      <c r="B106" s="72"/>
      <c r="C106" s="72"/>
      <c r="D106" s="72"/>
      <c r="E106" s="72"/>
      <c r="F106" s="72"/>
    </row>
    <row r="107" spans="1:6" ht="16.5" x14ac:dyDescent="0.2">
      <c r="A107" s="74" t="s">
        <v>2</v>
      </c>
      <c r="B107" s="83" t="s">
        <v>24</v>
      </c>
      <c r="C107" s="74" t="s">
        <v>0</v>
      </c>
      <c r="D107" s="79" t="s">
        <v>10</v>
      </c>
      <c r="E107" s="79"/>
      <c r="F107" s="79"/>
    </row>
    <row r="108" spans="1:6" ht="66" x14ac:dyDescent="0.2">
      <c r="A108" s="75"/>
      <c r="B108" s="84"/>
      <c r="C108" s="75"/>
      <c r="D108" s="43" t="s">
        <v>11</v>
      </c>
      <c r="E108" s="43" t="s">
        <v>12</v>
      </c>
      <c r="F108" s="43" t="s">
        <v>13</v>
      </c>
    </row>
    <row r="109" spans="1:6" ht="33" x14ac:dyDescent="0.2">
      <c r="A109" s="46">
        <v>1</v>
      </c>
      <c r="B109" s="2">
        <v>43563</v>
      </c>
      <c r="C109" s="14" t="s">
        <v>119</v>
      </c>
      <c r="D109" s="45">
        <v>120</v>
      </c>
      <c r="E109" s="45">
        <v>120</v>
      </c>
      <c r="F109" s="45">
        <f>E109*G109</f>
        <v>0</v>
      </c>
    </row>
    <row r="110" spans="1:6" ht="16.5" x14ac:dyDescent="0.2">
      <c r="A110" s="46">
        <f>A109+1</f>
        <v>2</v>
      </c>
      <c r="B110" s="2" t="s">
        <v>69</v>
      </c>
      <c r="C110" s="14" t="s">
        <v>75</v>
      </c>
      <c r="D110" s="45">
        <v>42</v>
      </c>
      <c r="E110" s="45"/>
      <c r="F110" s="45"/>
    </row>
    <row r="111" spans="1:6" ht="16.5" x14ac:dyDescent="0.2">
      <c r="A111" s="46">
        <f t="shared" ref="A111:A119" si="2">A110+1</f>
        <v>3</v>
      </c>
      <c r="B111" s="2" t="s">
        <v>85</v>
      </c>
      <c r="C111" s="14" t="s">
        <v>131</v>
      </c>
      <c r="D111" s="45"/>
      <c r="E111" s="45">
        <v>75</v>
      </c>
      <c r="F111" s="45">
        <f>E111*G111</f>
        <v>0</v>
      </c>
    </row>
    <row r="112" spans="1:6" ht="33" x14ac:dyDescent="0.2">
      <c r="A112" s="46">
        <f t="shared" si="2"/>
        <v>4</v>
      </c>
      <c r="B112" s="2" t="s">
        <v>89</v>
      </c>
      <c r="C112" s="14" t="s">
        <v>135</v>
      </c>
      <c r="D112" s="45">
        <v>100</v>
      </c>
      <c r="E112" s="45"/>
      <c r="F112" s="45"/>
    </row>
    <row r="113" spans="1:6" ht="16.5" x14ac:dyDescent="0.2">
      <c r="A113" s="46">
        <f t="shared" si="2"/>
        <v>5</v>
      </c>
      <c r="B113" s="2" t="s">
        <v>93</v>
      </c>
      <c r="C113" s="14" t="s">
        <v>133</v>
      </c>
      <c r="D113" s="45">
        <v>100</v>
      </c>
      <c r="E113" s="45">
        <v>100</v>
      </c>
      <c r="F113" s="45">
        <f t="shared" ref="F113" si="3">E113*G113</f>
        <v>0</v>
      </c>
    </row>
    <row r="114" spans="1:6" ht="66" x14ac:dyDescent="0.2">
      <c r="A114" s="46">
        <f t="shared" si="2"/>
        <v>6</v>
      </c>
      <c r="B114" s="2" t="s">
        <v>93</v>
      </c>
      <c r="C114" s="14" t="s">
        <v>130</v>
      </c>
      <c r="D114" s="45">
        <v>124</v>
      </c>
      <c r="E114" s="45"/>
      <c r="F114" s="45"/>
    </row>
    <row r="115" spans="1:6" ht="49.5" x14ac:dyDescent="0.2">
      <c r="A115" s="46">
        <f t="shared" si="2"/>
        <v>7</v>
      </c>
      <c r="B115" s="2" t="s">
        <v>101</v>
      </c>
      <c r="C115" s="14" t="s">
        <v>136</v>
      </c>
      <c r="D115" s="45">
        <v>81</v>
      </c>
      <c r="E115" s="45"/>
      <c r="F115" s="45"/>
    </row>
    <row r="116" spans="1:6" ht="33" x14ac:dyDescent="0.2">
      <c r="A116" s="46">
        <f t="shared" si="2"/>
        <v>8</v>
      </c>
      <c r="B116" s="2" t="s">
        <v>101</v>
      </c>
      <c r="C116" s="14" t="s">
        <v>132</v>
      </c>
      <c r="D116" s="45"/>
      <c r="E116" s="45">
        <v>66</v>
      </c>
      <c r="F116" s="45">
        <f>E116*G116</f>
        <v>0</v>
      </c>
    </row>
    <row r="117" spans="1:6" ht="16.5" x14ac:dyDescent="0.2">
      <c r="A117" s="46">
        <f t="shared" si="2"/>
        <v>9</v>
      </c>
      <c r="B117" s="2" t="s">
        <v>104</v>
      </c>
      <c r="C117" s="14" t="s">
        <v>105</v>
      </c>
      <c r="D117" s="45">
        <v>60</v>
      </c>
      <c r="E117" s="45"/>
      <c r="F117" s="45"/>
    </row>
    <row r="118" spans="1:6" ht="16.5" x14ac:dyDescent="0.2">
      <c r="A118" s="46">
        <f t="shared" si="2"/>
        <v>10</v>
      </c>
      <c r="B118" s="2"/>
      <c r="C118" s="14" t="s">
        <v>137</v>
      </c>
      <c r="D118" s="45">
        <v>50</v>
      </c>
      <c r="E118" s="45"/>
      <c r="F118" s="45"/>
    </row>
    <row r="119" spans="1:6" ht="16.5" x14ac:dyDescent="0.2">
      <c r="A119" s="46">
        <f t="shared" si="2"/>
        <v>11</v>
      </c>
      <c r="B119" s="2" t="s">
        <v>114</v>
      </c>
      <c r="C119" s="14" t="s">
        <v>134</v>
      </c>
      <c r="D119" s="45">
        <v>42</v>
      </c>
      <c r="E119" s="45">
        <v>42</v>
      </c>
      <c r="F119" s="45">
        <f>E119*G119</f>
        <v>0</v>
      </c>
    </row>
    <row r="120" spans="1:6" ht="17.25" x14ac:dyDescent="0.2">
      <c r="A120" s="80" t="s">
        <v>138</v>
      </c>
      <c r="B120" s="81"/>
      <c r="C120" s="82"/>
      <c r="D120" s="23">
        <f>SUM(D109:D119)</f>
        <v>719</v>
      </c>
      <c r="E120" s="23">
        <f>SUM(E109:E119)</f>
        <v>403</v>
      </c>
      <c r="F120" s="23">
        <f>SUM(F109:F119)</f>
        <v>0</v>
      </c>
    </row>
    <row r="121" spans="1:6" ht="16.5" x14ac:dyDescent="0.2">
      <c r="A121" s="70" t="s">
        <v>6</v>
      </c>
      <c r="B121" s="70"/>
      <c r="C121" s="70"/>
      <c r="D121" s="45" t="s">
        <v>14</v>
      </c>
      <c r="E121" s="45" t="s">
        <v>14</v>
      </c>
      <c r="F121" s="45" t="s">
        <v>15</v>
      </c>
    </row>
    <row r="123" spans="1:6" ht="20.25" x14ac:dyDescent="0.2">
      <c r="A123" s="78" t="s">
        <v>18</v>
      </c>
      <c r="B123" s="78"/>
      <c r="C123" s="78"/>
      <c r="D123" s="78"/>
      <c r="E123" s="78"/>
    </row>
    <row r="124" spans="1:6" ht="18.75" x14ac:dyDescent="0.2">
      <c r="A124" s="72" t="s">
        <v>48</v>
      </c>
      <c r="B124" s="72"/>
      <c r="C124" s="72"/>
      <c r="D124" s="72"/>
      <c r="E124" s="72"/>
    </row>
    <row r="125" spans="1:6" ht="16.5" x14ac:dyDescent="0.2">
      <c r="A125" s="74" t="s">
        <v>2</v>
      </c>
      <c r="B125" s="74" t="s">
        <v>0</v>
      </c>
      <c r="C125" s="79" t="s">
        <v>19</v>
      </c>
      <c r="D125" s="79"/>
      <c r="E125" s="79"/>
    </row>
    <row r="126" spans="1:6" ht="16.5" x14ac:dyDescent="0.2">
      <c r="A126" s="75"/>
      <c r="B126" s="75"/>
      <c r="C126" s="43" t="s">
        <v>22</v>
      </c>
      <c r="D126" s="43" t="s">
        <v>21</v>
      </c>
      <c r="E126" s="43" t="s">
        <v>20</v>
      </c>
    </row>
    <row r="127" spans="1:6" ht="49.5" x14ac:dyDescent="0.2">
      <c r="A127" s="42">
        <v>1</v>
      </c>
      <c r="B127" s="14" t="s">
        <v>139</v>
      </c>
      <c r="C127" s="45">
        <v>2</v>
      </c>
      <c r="D127" s="45" t="s">
        <v>41</v>
      </c>
      <c r="E127" s="45" t="s">
        <v>140</v>
      </c>
    </row>
    <row r="128" spans="1:6" ht="66" x14ac:dyDescent="0.2">
      <c r="A128" s="42">
        <v>2</v>
      </c>
      <c r="B128" s="14" t="s">
        <v>94</v>
      </c>
      <c r="C128" s="22">
        <v>2</v>
      </c>
      <c r="D128" s="45" t="s">
        <v>141</v>
      </c>
      <c r="E128" s="45" t="s">
        <v>142</v>
      </c>
    </row>
    <row r="129" spans="1:5" ht="49.5" x14ac:dyDescent="0.2">
      <c r="A129" s="90">
        <v>3</v>
      </c>
      <c r="B129" s="86" t="s">
        <v>150</v>
      </c>
      <c r="C129" s="45">
        <v>2</v>
      </c>
      <c r="D129" s="45" t="s">
        <v>41</v>
      </c>
      <c r="E129" s="45" t="s">
        <v>143</v>
      </c>
    </row>
    <row r="130" spans="1:5" ht="49.5" x14ac:dyDescent="0.2">
      <c r="A130" s="91"/>
      <c r="B130" s="88"/>
      <c r="C130" s="45">
        <v>1</v>
      </c>
      <c r="D130" s="45" t="s">
        <v>41</v>
      </c>
      <c r="E130" s="45" t="s">
        <v>144</v>
      </c>
    </row>
    <row r="131" spans="1:5" ht="66" x14ac:dyDescent="0.2">
      <c r="A131" s="90">
        <v>4</v>
      </c>
      <c r="B131" s="86" t="s">
        <v>145</v>
      </c>
      <c r="C131" s="45">
        <v>2</v>
      </c>
      <c r="D131" s="45" t="s">
        <v>141</v>
      </c>
      <c r="E131" s="89" t="s">
        <v>146</v>
      </c>
    </row>
    <row r="132" spans="1:5" ht="49.5" x14ac:dyDescent="0.2">
      <c r="A132" s="92"/>
      <c r="B132" s="87"/>
      <c r="C132" s="45">
        <v>1</v>
      </c>
      <c r="D132" s="45" t="s">
        <v>41</v>
      </c>
      <c r="E132" s="89"/>
    </row>
    <row r="133" spans="1:5" ht="66" x14ac:dyDescent="0.2">
      <c r="A133" s="92"/>
      <c r="B133" s="87"/>
      <c r="C133" s="45">
        <v>2</v>
      </c>
      <c r="D133" s="45" t="s">
        <v>141</v>
      </c>
      <c r="E133" s="89" t="s">
        <v>147</v>
      </c>
    </row>
    <row r="134" spans="1:5" ht="49.5" x14ac:dyDescent="0.2">
      <c r="A134" s="92"/>
      <c r="B134" s="87"/>
      <c r="C134" s="45">
        <v>1</v>
      </c>
      <c r="D134" s="45" t="s">
        <v>41</v>
      </c>
      <c r="E134" s="89"/>
    </row>
    <row r="135" spans="1:5" ht="66" x14ac:dyDescent="0.2">
      <c r="A135" s="92"/>
      <c r="B135" s="87"/>
      <c r="C135" s="45">
        <v>2</v>
      </c>
      <c r="D135" s="45" t="s">
        <v>141</v>
      </c>
      <c r="E135" s="89" t="s">
        <v>148</v>
      </c>
    </row>
    <row r="136" spans="1:5" ht="49.5" x14ac:dyDescent="0.2">
      <c r="A136" s="92"/>
      <c r="B136" s="87"/>
      <c r="C136" s="45">
        <v>1</v>
      </c>
      <c r="D136" s="45" t="s">
        <v>41</v>
      </c>
      <c r="E136" s="89"/>
    </row>
    <row r="137" spans="1:5" ht="66" x14ac:dyDescent="0.2">
      <c r="A137" s="91"/>
      <c r="B137" s="87"/>
      <c r="C137" s="45">
        <v>2</v>
      </c>
      <c r="D137" s="45" t="s">
        <v>141</v>
      </c>
      <c r="E137" s="89" t="s">
        <v>149</v>
      </c>
    </row>
    <row r="138" spans="1:5" ht="49.5" x14ac:dyDescent="0.2">
      <c r="A138" s="42"/>
      <c r="B138" s="88"/>
      <c r="C138" s="45">
        <v>1</v>
      </c>
      <c r="D138" s="45" t="s">
        <v>41</v>
      </c>
      <c r="E138" s="89"/>
    </row>
    <row r="139" spans="1:5" ht="49.5" x14ac:dyDescent="0.2">
      <c r="A139" s="42"/>
      <c r="B139" s="14" t="s">
        <v>159</v>
      </c>
      <c r="C139" s="22">
        <v>4</v>
      </c>
      <c r="D139" s="45" t="s">
        <v>160</v>
      </c>
      <c r="E139" s="45" t="s">
        <v>143</v>
      </c>
    </row>
    <row r="140" spans="1:5" ht="17.25" x14ac:dyDescent="0.2">
      <c r="A140" s="80" t="s">
        <v>138</v>
      </c>
      <c r="B140" s="82"/>
      <c r="C140" s="23">
        <f>SUM(C127:C139)</f>
        <v>23</v>
      </c>
      <c r="D140" s="23"/>
      <c r="E140" s="23"/>
    </row>
    <row r="141" spans="1:5" ht="16.5" x14ac:dyDescent="0.2">
      <c r="A141" s="85" t="s">
        <v>6</v>
      </c>
      <c r="B141" s="85"/>
      <c r="C141" s="24" t="s">
        <v>23</v>
      </c>
      <c r="D141" s="24"/>
      <c r="E141" s="24"/>
    </row>
    <row r="143" spans="1:5" s="27" customFormat="1" ht="24" customHeight="1" x14ac:dyDescent="0.25">
      <c r="A143" s="25"/>
      <c r="B143" s="25"/>
      <c r="C143" s="55" t="s">
        <v>156</v>
      </c>
      <c r="D143" s="55"/>
      <c r="E143" s="55"/>
    </row>
    <row r="144" spans="1:5" s="27" customFormat="1" ht="25.5" customHeight="1" x14ac:dyDescent="0.25">
      <c r="A144" s="47" t="s">
        <v>36</v>
      </c>
      <c r="B144" s="47"/>
      <c r="C144" s="47" t="s">
        <v>7</v>
      </c>
      <c r="D144" s="47"/>
      <c r="E144" s="47"/>
    </row>
    <row r="145" spans="1:5" s="27" customFormat="1" x14ac:dyDescent="0.25">
      <c r="A145" s="28"/>
      <c r="E145" s="28"/>
    </row>
    <row r="146" spans="1:5" s="27" customFormat="1" ht="24" customHeight="1" x14ac:dyDescent="0.25">
      <c r="A146" s="28"/>
      <c r="E146" s="28"/>
    </row>
    <row r="147" spans="1:5" s="27" customFormat="1" x14ac:dyDescent="0.25">
      <c r="A147" s="28"/>
      <c r="E147" s="28"/>
    </row>
    <row r="148" spans="1:5" s="27" customFormat="1" ht="16.5" x14ac:dyDescent="0.25">
      <c r="A148" s="28"/>
      <c r="C148" s="48" t="s">
        <v>37</v>
      </c>
      <c r="D148" s="48"/>
      <c r="E148" s="48"/>
    </row>
  </sheetData>
  <mergeCells count="48">
    <mergeCell ref="A140:B140"/>
    <mergeCell ref="A141:B141"/>
    <mergeCell ref="A129:A130"/>
    <mergeCell ref="B129:B130"/>
    <mergeCell ref="A131:A137"/>
    <mergeCell ref="B131:B138"/>
    <mergeCell ref="E131:E132"/>
    <mergeCell ref="E133:E134"/>
    <mergeCell ref="E135:E136"/>
    <mergeCell ref="E137:E138"/>
    <mergeCell ref="A120:C120"/>
    <mergeCell ref="A121:C121"/>
    <mergeCell ref="A123:E123"/>
    <mergeCell ref="A124:E124"/>
    <mergeCell ref="A125:A126"/>
    <mergeCell ref="B125:B126"/>
    <mergeCell ref="C125:E125"/>
    <mergeCell ref="A106:F106"/>
    <mergeCell ref="A107:A108"/>
    <mergeCell ref="B107:B108"/>
    <mergeCell ref="C107:C108"/>
    <mergeCell ref="D107:F107"/>
    <mergeCell ref="D81:E81"/>
    <mergeCell ref="A101:C101"/>
    <mergeCell ref="A102:C102"/>
    <mergeCell ref="A103:E103"/>
    <mergeCell ref="A105:F105"/>
    <mergeCell ref="A18:E18"/>
    <mergeCell ref="A19:E19"/>
    <mergeCell ref="A75:C75"/>
    <mergeCell ref="A76:C76"/>
    <mergeCell ref="A77:E77"/>
    <mergeCell ref="A144:B144"/>
    <mergeCell ref="C144:E144"/>
    <mergeCell ref="C148:E148"/>
    <mergeCell ref="A1:C1"/>
    <mergeCell ref="A2:C2"/>
    <mergeCell ref="A4:E4"/>
    <mergeCell ref="C8:C10"/>
    <mergeCell ref="A15:B15"/>
    <mergeCell ref="A16:E16"/>
    <mergeCell ref="C143:E143"/>
    <mergeCell ref="A12:A14"/>
    <mergeCell ref="B12:B14"/>
    <mergeCell ref="A79:E79"/>
    <mergeCell ref="A80:E80"/>
    <mergeCell ref="A81:A82"/>
    <mergeCell ref="C81:C82"/>
  </mergeCells>
  <printOptions horizontalCentered="1"/>
  <pageMargins left="0.7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Chuong</cp:lastModifiedBy>
  <cp:lastPrinted>2019-09-30T03:38:19Z</cp:lastPrinted>
  <dcterms:created xsi:type="dcterms:W3CDTF">2019-03-01T06:46:18Z</dcterms:created>
  <dcterms:modified xsi:type="dcterms:W3CDTF">2019-10-03T08:27:50Z</dcterms:modified>
</cp:coreProperties>
</file>